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9320" windowHeight="4875" tabRatio="675"/>
  </bookViews>
  <sheets>
    <sheet name="obszar1" sheetId="19" r:id="rId1"/>
  </sheets>
  <calcPr calcId="125725"/>
</workbook>
</file>

<file path=xl/calcChain.xml><?xml version="1.0" encoding="utf-8"?>
<calcChain xmlns="http://schemas.openxmlformats.org/spreadsheetml/2006/main">
  <c r="K73" i="19"/>
  <c r="K54" l="1"/>
  <c r="K141"/>
  <c r="K139"/>
  <c r="K129"/>
  <c r="K125"/>
  <c r="K110"/>
  <c r="K107"/>
  <c r="K101"/>
  <c r="K98"/>
  <c r="K95"/>
  <c r="K94"/>
  <c r="K89"/>
  <c r="K85"/>
  <c r="K83"/>
  <c r="K80"/>
  <c r="K70"/>
  <c r="K65"/>
  <c r="K62"/>
  <c r="K56"/>
  <c r="K52"/>
  <c r="K50"/>
  <c r="K47"/>
  <c r="K45"/>
  <c r="K41"/>
  <c r="K39"/>
  <c r="K36"/>
  <c r="K34"/>
  <c r="K27"/>
  <c r="K19"/>
  <c r="K16"/>
  <c r="K15"/>
  <c r="K13"/>
  <c r="K12"/>
  <c r="K10"/>
  <c r="K8"/>
  <c r="K26"/>
  <c r="K40"/>
  <c r="K44"/>
  <c r="K97"/>
  <c r="K109"/>
  <c r="K138"/>
  <c r="K147" l="1"/>
  <c r="I147" l="1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3"/>
  <c r="B92"/>
  <c r="B91"/>
  <c r="B90"/>
  <c r="B88"/>
  <c r="B87"/>
  <c r="B86"/>
  <c r="B82"/>
  <c r="B81"/>
  <c r="B69"/>
  <c r="B68"/>
  <c r="B67"/>
  <c r="B66"/>
  <c r="B64"/>
  <c r="B63"/>
  <c r="B61"/>
  <c r="B60"/>
  <c r="B59"/>
  <c r="B58"/>
  <c r="B57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8"/>
</calcChain>
</file>

<file path=xl/sharedStrings.xml><?xml version="1.0" encoding="utf-8"?>
<sst xmlns="http://schemas.openxmlformats.org/spreadsheetml/2006/main" count="543" uniqueCount="196">
  <si>
    <t>2 Pażdziernika</t>
  </si>
  <si>
    <t>Altanowa</t>
  </si>
  <si>
    <t>Berlinga</t>
  </si>
  <si>
    <t>Boczna linia nn</t>
  </si>
  <si>
    <t>Boruckiego</t>
  </si>
  <si>
    <t>Bursztynowa</t>
  </si>
  <si>
    <t>Bydgoskich Olimpijczyków</t>
  </si>
  <si>
    <t>Cechowa</t>
  </si>
  <si>
    <t>Celna linia nn</t>
  </si>
  <si>
    <t>Ciasna</t>
  </si>
  <si>
    <t>Czyżykowa</t>
  </si>
  <si>
    <t>Drozdów</t>
  </si>
  <si>
    <t>Duracza</t>
  </si>
  <si>
    <t>Filomatów</t>
  </si>
  <si>
    <t>Gieryna</t>
  </si>
  <si>
    <t>Grussa</t>
  </si>
  <si>
    <t>Gryfa Pomorskiego</t>
  </si>
  <si>
    <t>Harcerska</t>
  </si>
  <si>
    <t>Iławska</t>
  </si>
  <si>
    <t>Jasiniecka</t>
  </si>
  <si>
    <t>Kanarkowa</t>
  </si>
  <si>
    <t>Karmazynowa</t>
  </si>
  <si>
    <t>Kiedrowskiego</t>
  </si>
  <si>
    <t>Kleniowa</t>
  </si>
  <si>
    <t>Komisji Edukacji Narodowej KEN</t>
  </si>
  <si>
    <t>Kraskowa</t>
  </si>
  <si>
    <t>Lawinowa</t>
  </si>
  <si>
    <t>Lądowa</t>
  </si>
  <si>
    <t>Lewińskiego</t>
  </si>
  <si>
    <t>Magazynowa</t>
  </si>
  <si>
    <t>Mała</t>
  </si>
  <si>
    <t>Mariampolska</t>
  </si>
  <si>
    <t>Mieszka I</t>
  </si>
  <si>
    <t>Nad Wisłą</t>
  </si>
  <si>
    <t>Obrońców Helu</t>
  </si>
  <si>
    <t>Ordynacka</t>
  </si>
  <si>
    <t>Pałubickiego</t>
  </si>
  <si>
    <t>Patrolowa</t>
  </si>
  <si>
    <t>Piastowa</t>
  </si>
  <si>
    <t xml:space="preserve">Pielęgniarska </t>
  </si>
  <si>
    <t>Pilicka</t>
  </si>
  <si>
    <t>Pod Skarpą</t>
  </si>
  <si>
    <t>Produkcyjna</t>
  </si>
  <si>
    <t>Przełomowa</t>
  </si>
  <si>
    <t>Przy Romecie</t>
  </si>
  <si>
    <t>Przy Tartaku</t>
  </si>
  <si>
    <t xml:space="preserve">Przybyszewskiego </t>
  </si>
  <si>
    <t>Rataja</t>
  </si>
  <si>
    <t>Romanowskiej</t>
  </si>
  <si>
    <t>Rupniewskiego</t>
  </si>
  <si>
    <t>Skalarowa</t>
  </si>
  <si>
    <t>Skarżyńskiego</t>
  </si>
  <si>
    <t>Skowronków</t>
  </si>
  <si>
    <t>Stwosza</t>
  </si>
  <si>
    <t>Szajnochy</t>
  </si>
  <si>
    <t>Szczygła</t>
  </si>
  <si>
    <t>Szkolna</t>
  </si>
  <si>
    <t>Tuńczykowa</t>
  </si>
  <si>
    <t>Wardyńskiego</t>
  </si>
  <si>
    <t>Wróblewskiego</t>
  </si>
  <si>
    <t>Wybudowanie</t>
  </si>
  <si>
    <t>Zwierzyniecka</t>
  </si>
  <si>
    <t>Żabia</t>
  </si>
  <si>
    <t>Żeromskiego</t>
  </si>
  <si>
    <t>Włościańska</t>
  </si>
  <si>
    <t>Krygiera</t>
  </si>
  <si>
    <t xml:space="preserve">                  Zakres robót</t>
  </si>
  <si>
    <t>Wymiana opraw oświetleniowych</t>
  </si>
  <si>
    <t>L.P.</t>
  </si>
  <si>
    <t>Nr ewidencyjny szafy SO</t>
  </si>
  <si>
    <t>Lokalizacja szafy SO</t>
  </si>
  <si>
    <t>Zasilane ulice</t>
  </si>
  <si>
    <t>Nr obwodu</t>
  </si>
  <si>
    <t>istniejące oprawy oświetleniowe typ</t>
  </si>
  <si>
    <t>szt</t>
  </si>
  <si>
    <t>oprawy docelowe (oprawy referencyjne)</t>
  </si>
  <si>
    <t>Andersa - Wyzwolenia</t>
  </si>
  <si>
    <t>Andersa od ul.Wyzwolenia do ul.Piłsudskiego</t>
  </si>
  <si>
    <t>Sintra 250W</t>
  </si>
  <si>
    <t>LampArt 154W</t>
  </si>
  <si>
    <t>Piłsudskiego od ul.Andersa</t>
  </si>
  <si>
    <t>OUSd 150W</t>
  </si>
  <si>
    <t>Siled E 100W</t>
  </si>
  <si>
    <t>SGS 203 150W</t>
  </si>
  <si>
    <t>SGS 102 100W</t>
  </si>
  <si>
    <t>Siled E 60W</t>
  </si>
  <si>
    <t>Sintra 70W</t>
  </si>
  <si>
    <t>Siled E 40W</t>
  </si>
  <si>
    <t>Sintra 100W</t>
  </si>
  <si>
    <t>SL 150W</t>
  </si>
  <si>
    <t>Szpital Onkologii</t>
  </si>
  <si>
    <t>Romanowskiej + parking</t>
  </si>
  <si>
    <t>Romanowskiej kier Matki Teresy Z Kalkuty</t>
  </si>
  <si>
    <t>Romanowskiej - Ośrodek Głuchych</t>
  </si>
  <si>
    <t>Sintra 150W</t>
  </si>
  <si>
    <t>SL 100W</t>
  </si>
  <si>
    <t>Thorn 100W</t>
  </si>
  <si>
    <t>Skarżyńskiego kościół</t>
  </si>
  <si>
    <t>Skarżyńskiego ciąg pieszy do ul.GOPR</t>
  </si>
  <si>
    <t>Pielęgniarska</t>
  </si>
  <si>
    <t>Ordynacka od Pielęgniarskiej do Cierplickiej</t>
  </si>
  <si>
    <t>OUSd 70W</t>
  </si>
  <si>
    <t>Pielęgniarska blok 8</t>
  </si>
  <si>
    <t>Thorn 100W k</t>
  </si>
  <si>
    <t>Krygera</t>
  </si>
  <si>
    <t>SGS 101 70W</t>
  </si>
  <si>
    <t>Wyzwolenia 107</t>
  </si>
  <si>
    <t>Siteco 70W</t>
  </si>
  <si>
    <t>SL 70W</t>
  </si>
  <si>
    <t>Aluroad 70W</t>
  </si>
  <si>
    <t>Selenium 150W</t>
  </si>
  <si>
    <t>SGS 204 250W</t>
  </si>
  <si>
    <t xml:space="preserve">Fordońska - Kamienna </t>
  </si>
  <si>
    <t>Fordońska od kamiennej do spornej</t>
  </si>
  <si>
    <t>Fordońska - Kamienna</t>
  </si>
  <si>
    <t xml:space="preserve">Kamienna od Fordońskiej do Wyścigowej  </t>
  </si>
  <si>
    <t>Fordońska od Kamiennej do Wyścigowej str. Płn</t>
  </si>
  <si>
    <t>Sporna od Fordońskiej do mostu kier. Toruńska</t>
  </si>
  <si>
    <t>Wiadukty Warszawkie</t>
  </si>
  <si>
    <t>Fordońska Mała</t>
  </si>
  <si>
    <t>Selenium 100W</t>
  </si>
  <si>
    <t>SGS 102 150W</t>
  </si>
  <si>
    <t>Boczna - Szajnochy</t>
  </si>
  <si>
    <t>Piastowa 10 - 12</t>
  </si>
  <si>
    <t>Piastowa 10-14</t>
  </si>
  <si>
    <t>Iławska Iławska</t>
  </si>
  <si>
    <t>Selezjańska - Lawinowa</t>
  </si>
  <si>
    <t>SGS 102 70W</t>
  </si>
  <si>
    <t>AVS 70</t>
  </si>
  <si>
    <t>Lawinowa boisko</t>
  </si>
  <si>
    <t>Fordońska - Las</t>
  </si>
  <si>
    <t>Fordońska od ul.Wyszogrodzkiej do ul.Kaliskiego</t>
  </si>
  <si>
    <t>Fordońska od ul.Wyszogrodzkiej w kier ul.Jana Brzechwy</t>
  </si>
  <si>
    <t>Fordońska - Szkoła Odzieżowa</t>
  </si>
  <si>
    <t>Fordońska kier. Fordon</t>
  </si>
  <si>
    <t>Fordońska kier. Miasto</t>
  </si>
  <si>
    <t>Jarużyńska - Pod Reglami</t>
  </si>
  <si>
    <t>Jarużyńska kier nr. 10</t>
  </si>
  <si>
    <t>Jarużyńska kier nr. 11, Pod Reglami ciąg pieszy</t>
  </si>
  <si>
    <t>Kaliskiego - Fordońska</t>
  </si>
  <si>
    <t>Fordońska od Kaliskiego do Pilickiej + przyst autobusowy</t>
  </si>
  <si>
    <t>Kaliskiego od Fordońskiej do mostu</t>
  </si>
  <si>
    <t>1,2,3,4</t>
  </si>
  <si>
    <t>Skarżyńskiego - Duracza</t>
  </si>
  <si>
    <t>Jana Styki linia nn</t>
  </si>
  <si>
    <t>Kryształowa linia nn</t>
  </si>
  <si>
    <t>Przesmyckiego linia nn</t>
  </si>
  <si>
    <t>Fordońska    Wiślana kładka</t>
  </si>
  <si>
    <t>Fordońska  przy Jasinieckiej</t>
  </si>
  <si>
    <t>Wyzwolenia - Swobodna</t>
  </si>
  <si>
    <t>Wyzwolenia od Swobodnej do Andersa</t>
  </si>
  <si>
    <t>Wyzwolenia od Swobodnej do Celnej + pętla autobusowa</t>
  </si>
  <si>
    <t>Akademicka - Rejewskiego</t>
  </si>
  <si>
    <t>Akademicka od ul.Rejewskiego do ul.Jasinieckiej</t>
  </si>
  <si>
    <t>Rejewskiego od ul.Akademickiej do wjazdu na AUCHAN</t>
  </si>
  <si>
    <t>Fordońska - Rejewskiego</t>
  </si>
  <si>
    <t>Akademicka od ul.Rejewskiego w kier Andersa</t>
  </si>
  <si>
    <t>Fordońska przy Rejewskiego</t>
  </si>
  <si>
    <t>1,2,3</t>
  </si>
  <si>
    <t>Rejewskiego od ul.Fordońskiej do wjazdu na AUCHAN</t>
  </si>
  <si>
    <t>Rejewskiego Węzeł rozjazdowy</t>
  </si>
  <si>
    <t>Fordońska  do Ifiltrackiej w kier. Centrum</t>
  </si>
  <si>
    <t>Infiltracka kier. Fordońska</t>
  </si>
  <si>
    <t>Pilicka kier. Łowicka</t>
  </si>
  <si>
    <t xml:space="preserve">Lewińskiego </t>
  </si>
  <si>
    <t xml:space="preserve">Ametystowa str. Zach. </t>
  </si>
  <si>
    <t>Bora Komorowskiego - Gieryna</t>
  </si>
  <si>
    <t>Bora Komorowskiego od Gieryna do Bortnowskiego</t>
  </si>
  <si>
    <t>Bora Komorowskiego od Gieryna w kier. Geodetów</t>
  </si>
  <si>
    <t>Bortnowskiego od Bora Komorowskiego do Posłusznego (przy galeri)</t>
  </si>
  <si>
    <t>Bora Komorowskiego 89 – Goeodetów</t>
  </si>
  <si>
    <t>Bora Komorowskiego od kier. Braci Bżańskich w kier. Geodetów</t>
  </si>
  <si>
    <t>Pelplińska pętla autobusowa</t>
  </si>
  <si>
    <t>Pelplińska przy pętli autobusowej i pętla</t>
  </si>
  <si>
    <t>OUSd 250W</t>
  </si>
  <si>
    <t>Rataja do Lawinowej</t>
  </si>
  <si>
    <t>Pod Skarpą - Grussa</t>
  </si>
  <si>
    <t>Korfantego od Pod Skarpą do Nieduszyńskiego</t>
  </si>
  <si>
    <t>Chełmońskiego linia nn</t>
  </si>
  <si>
    <t>Kameralna linia nn</t>
  </si>
  <si>
    <t>Siemiaszkowej linia nn</t>
  </si>
  <si>
    <t>Berlinga od ul.Kleina do ul.Łochowskiego</t>
  </si>
  <si>
    <t>Graczyńskiego od ul.Przybyszewskiego do ul.Cechowej</t>
  </si>
  <si>
    <t>Przemyckiego</t>
  </si>
  <si>
    <t>Ryńskiego od ul.Boruckiego do ul. Garczyńskiego</t>
  </si>
  <si>
    <t>Szydzika od ul.Przybyszewskiego do ul.Cechowej</t>
  </si>
  <si>
    <t>Szydzika od ul.Ryńskiego do ul.Przybyszewskiego</t>
  </si>
  <si>
    <t>Pałubickiego - Mieszka I</t>
  </si>
  <si>
    <t>RAZEM</t>
  </si>
  <si>
    <t>Szt. Razem</t>
  </si>
  <si>
    <t>Ilość pól w S.O</t>
  </si>
  <si>
    <t>Nr sprawy 048/2015</t>
  </si>
  <si>
    <t>załącznik Nr 5-I do SIWZ</t>
  </si>
  <si>
    <t>Wykaz punktów świetlnych objętych myciem oprw ze źródłem światł LED</t>
  </si>
  <si>
    <t>OBSZAR I</t>
  </si>
  <si>
    <t>obejmujący dzielnice: Śródmieście, Błonie, Wilczak, Jary, Szwederowo</t>
  </si>
</sst>
</file>

<file path=xl/styles.xml><?xml version="1.0" encoding="utf-8"?>
<styleSheet xmlns="http://schemas.openxmlformats.org/spreadsheetml/2006/main">
  <numFmts count="1">
    <numFmt numFmtId="164" formatCode="0;\-0;;@"/>
  </numFmts>
  <fonts count="13"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hair">
        <color indexed="8"/>
      </bottom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5" fillId="0" borderId="0" xfId="1" applyAlignment="1">
      <alignment horizontal="center" vertical="center"/>
    </xf>
    <xf numFmtId="0" fontId="5" fillId="0" borderId="0" xfId="1" applyFill="1" applyAlignment="1">
      <alignment horizontal="center" vertical="center"/>
    </xf>
    <xf numFmtId="0" fontId="5" fillId="0" borderId="0" xfId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5" fillId="0" borderId="4" xfId="1" applyBorder="1" applyAlignment="1">
      <alignment horizontal="center" vertical="center"/>
    </xf>
    <xf numFmtId="0" fontId="5" fillId="0" borderId="5" xfId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5" fillId="0" borderId="7" xfId="1" applyBorder="1" applyAlignment="1">
      <alignment horizontal="center" vertical="center"/>
    </xf>
    <xf numFmtId="0" fontId="5" fillId="0" borderId="6" xfId="1" applyBorder="1" applyAlignment="1">
      <alignment horizontal="center" vertical="center"/>
    </xf>
    <xf numFmtId="0" fontId="5" fillId="0" borderId="8" xfId="1" applyBorder="1" applyAlignment="1">
      <alignment horizontal="center" vertical="center"/>
    </xf>
    <xf numFmtId="0" fontId="5" fillId="0" borderId="9" xfId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5" fillId="0" borderId="0" xfId="1" applyBorder="1" applyAlignment="1">
      <alignment horizontal="center" vertical="center"/>
    </xf>
    <xf numFmtId="0" fontId="5" fillId="0" borderId="0" xfId="1" applyFill="1" applyBorder="1" applyAlignment="1">
      <alignment horizontal="center" vertical="center"/>
    </xf>
    <xf numFmtId="0" fontId="5" fillId="0" borderId="0" xfId="1" applyBorder="1" applyAlignment="1">
      <alignment horizontal="center" vertical="center" wrapText="1"/>
    </xf>
    <xf numFmtId="0" fontId="5" fillId="0" borderId="0" xfId="1" applyFill="1" applyBorder="1" applyAlignment="1">
      <alignment horizontal="center" vertical="center" wrapText="1"/>
    </xf>
    <xf numFmtId="164" fontId="5" fillId="0" borderId="0" xfId="1" applyNumberFormat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5" fillId="0" borderId="10" xfId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5" fillId="0" borderId="11" xfId="1" applyBorder="1" applyAlignment="1">
      <alignment horizontal="center" vertical="center"/>
    </xf>
    <xf numFmtId="0" fontId="5" fillId="0" borderId="11" xfId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/>
    </xf>
    <xf numFmtId="0" fontId="5" fillId="0" borderId="14" xfId="1" applyBorder="1" applyAlignment="1">
      <alignment horizontal="center" vertical="center"/>
    </xf>
    <xf numFmtId="0" fontId="5" fillId="0" borderId="14" xfId="1" applyFill="1" applyBorder="1" applyAlignment="1">
      <alignment horizontal="center" vertical="center"/>
    </xf>
    <xf numFmtId="0" fontId="5" fillId="0" borderId="14" xfId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wrapText="1"/>
    </xf>
    <xf numFmtId="0" fontId="2" fillId="0" borderId="15" xfId="1" applyFont="1" applyFill="1" applyBorder="1" applyAlignment="1">
      <alignment horizont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4" fillId="0" borderId="1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0" borderId="12" xfId="1" applyBorder="1" applyAlignment="1">
      <alignment horizontal="center" vertical="center" wrapText="1"/>
    </xf>
    <xf numFmtId="0" fontId="5" fillId="0" borderId="18" xfId="1" applyBorder="1" applyAlignment="1">
      <alignment horizontal="center" vertical="center" wrapText="1"/>
    </xf>
    <xf numFmtId="0" fontId="5" fillId="0" borderId="6" xfId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wrapText="1"/>
    </xf>
    <xf numFmtId="0" fontId="9" fillId="0" borderId="11" xfId="1" applyFont="1" applyFill="1" applyBorder="1" applyAlignment="1">
      <alignment horizontal="center" wrapText="1"/>
    </xf>
    <xf numFmtId="0" fontId="4" fillId="0" borderId="18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wrapText="1"/>
    </xf>
    <xf numFmtId="0" fontId="2" fillId="0" borderId="11" xfId="1" applyFont="1" applyBorder="1" applyAlignment="1">
      <alignment horizontal="center" wrapText="1"/>
    </xf>
    <xf numFmtId="0" fontId="4" fillId="0" borderId="13" xfId="1" applyFont="1" applyBorder="1" applyAlignment="1">
      <alignment horizontal="center" vertical="center" wrapText="1"/>
    </xf>
    <xf numFmtId="0" fontId="5" fillId="0" borderId="14" xfId="1" applyBorder="1" applyAlignment="1">
      <alignment horizontal="center" vertical="center"/>
    </xf>
    <xf numFmtId="0" fontId="5" fillId="0" borderId="14" xfId="1" applyFill="1" applyBorder="1" applyAlignment="1">
      <alignment horizontal="center" vertical="center"/>
    </xf>
    <xf numFmtId="0" fontId="5" fillId="0" borderId="14" xfId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/>
    </xf>
    <xf numFmtId="0" fontId="5" fillId="0" borderId="11" xfId="1" applyBorder="1" applyAlignment="1">
      <alignment horizontal="center" vertical="center"/>
    </xf>
    <xf numFmtId="0" fontId="10" fillId="0" borderId="19" xfId="1" applyFont="1" applyBorder="1" applyAlignment="1">
      <alignment horizontal="center" wrapText="1"/>
    </xf>
    <xf numFmtId="0" fontId="10" fillId="0" borderId="11" xfId="1" applyFont="1" applyBorder="1" applyAlignment="1">
      <alignment horizont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3"/>
  <sheetViews>
    <sheetView tabSelected="1" topLeftCell="B1" zoomScale="85" zoomScaleNormal="85" workbookViewId="0">
      <pane xSplit="2" ySplit="7" topLeftCell="D80" activePane="bottomRight" state="frozen"/>
      <selection activeCell="B4" sqref="B4"/>
      <selection pane="topRight" activeCell="D4" sqref="D4"/>
      <selection pane="bottomLeft" activeCell="B5" sqref="B5"/>
      <selection pane="bottomRight" activeCell="B3" sqref="B3:K3"/>
    </sheetView>
  </sheetViews>
  <sheetFormatPr defaultRowHeight="15"/>
  <cols>
    <col min="1" max="1" width="5.28515625" style="1" hidden="1" customWidth="1"/>
    <col min="2" max="2" width="4.28515625" style="1" customWidth="1"/>
    <col min="3" max="3" width="10.28515625" style="2" customWidth="1"/>
    <col min="4" max="4" width="13.28515625" style="3" customWidth="1"/>
    <col min="5" max="5" width="6.28515625" style="3" customWidth="1"/>
    <col min="6" max="6" width="36.140625" style="1" customWidth="1"/>
    <col min="7" max="7" width="7.5703125" style="1" customWidth="1"/>
    <col min="8" max="8" width="22.28515625" style="2" hidden="1" customWidth="1"/>
    <col min="9" max="9" width="5.7109375" style="1" customWidth="1"/>
    <col min="10" max="10" width="12.7109375" style="1" hidden="1" customWidth="1"/>
    <col min="11" max="11" width="6.42578125" style="2" customWidth="1"/>
    <col min="12" max="12" width="9.140625" style="1"/>
    <col min="13" max="13" width="5.140625" style="1" customWidth="1"/>
    <col min="14" max="14" width="24" style="1" customWidth="1"/>
    <col min="15" max="16384" width="9.140625" style="1"/>
  </cols>
  <sheetData>
    <row r="1" spans="1:14" ht="15" customHeight="1">
      <c r="B1" s="62" t="s">
        <v>191</v>
      </c>
      <c r="K1" s="61" t="s">
        <v>192</v>
      </c>
    </row>
    <row r="2" spans="1:14" ht="30.75" customHeight="1">
      <c r="B2" s="69" t="s">
        <v>193</v>
      </c>
      <c r="C2" s="69"/>
      <c r="D2" s="69"/>
      <c r="E2" s="69"/>
      <c r="F2" s="69"/>
      <c r="G2" s="69"/>
      <c r="H2" s="69"/>
      <c r="I2" s="69"/>
      <c r="J2" s="69"/>
      <c r="K2" s="69"/>
    </row>
    <row r="3" spans="1:14" ht="30" customHeight="1">
      <c r="B3" s="70" t="s">
        <v>194</v>
      </c>
      <c r="C3" s="70"/>
      <c r="D3" s="70"/>
      <c r="E3" s="70"/>
      <c r="F3" s="70"/>
      <c r="G3" s="70"/>
      <c r="H3" s="70"/>
      <c r="I3" s="70"/>
      <c r="J3" s="70"/>
      <c r="K3" s="70"/>
    </row>
    <row r="4" spans="1:14" ht="21" customHeight="1">
      <c r="B4" s="71" t="s">
        <v>195</v>
      </c>
      <c r="C4" s="71"/>
      <c r="D4" s="71"/>
      <c r="E4" s="71"/>
      <c r="F4" s="71"/>
      <c r="G4" s="71"/>
      <c r="H4" s="71"/>
      <c r="I4" s="71"/>
      <c r="J4" s="71"/>
      <c r="K4" s="71"/>
    </row>
    <row r="5" spans="1:14" ht="15" customHeight="1" thickBot="1">
      <c r="A5" s="4"/>
      <c r="B5" s="4"/>
      <c r="C5" s="5"/>
      <c r="D5" s="6"/>
      <c r="E5" s="6"/>
      <c r="F5" s="4"/>
      <c r="G5" s="7"/>
      <c r="H5" s="8" t="s">
        <v>66</v>
      </c>
      <c r="I5" s="9"/>
      <c r="J5" s="10"/>
      <c r="K5" s="5"/>
    </row>
    <row r="6" spans="1:14" ht="15" customHeight="1" thickBot="1">
      <c r="A6" s="51"/>
      <c r="B6" s="85" t="s">
        <v>68</v>
      </c>
      <c r="C6" s="79" t="s">
        <v>69</v>
      </c>
      <c r="D6" s="85" t="s">
        <v>70</v>
      </c>
      <c r="E6" s="85" t="s">
        <v>190</v>
      </c>
      <c r="F6" s="85" t="s">
        <v>71</v>
      </c>
      <c r="G6" s="95" t="s">
        <v>72</v>
      </c>
      <c r="H6" s="59" t="s">
        <v>67</v>
      </c>
      <c r="I6" s="85" t="s">
        <v>74</v>
      </c>
      <c r="J6" s="60"/>
      <c r="K6" s="79" t="s">
        <v>189</v>
      </c>
    </row>
    <row r="7" spans="1:14" ht="23.25" customHeight="1" thickBot="1">
      <c r="A7" s="52" t="s">
        <v>68</v>
      </c>
      <c r="B7" s="86"/>
      <c r="C7" s="80"/>
      <c r="D7" s="86"/>
      <c r="E7" s="86"/>
      <c r="F7" s="86"/>
      <c r="G7" s="96"/>
      <c r="H7" s="58" t="s">
        <v>73</v>
      </c>
      <c r="I7" s="86"/>
      <c r="J7" s="57" t="s">
        <v>75</v>
      </c>
      <c r="K7" s="80"/>
    </row>
    <row r="8" spans="1:14" ht="25.5">
      <c r="A8" s="12">
        <v>2</v>
      </c>
      <c r="B8" s="81">
        <f>IF(A8=0,,A8-1)</f>
        <v>1</v>
      </c>
      <c r="C8" s="83">
        <v>3</v>
      </c>
      <c r="D8" s="65" t="s">
        <v>76</v>
      </c>
      <c r="E8" s="87">
        <v>3</v>
      </c>
      <c r="F8" s="53" t="s">
        <v>77</v>
      </c>
      <c r="G8" s="54">
        <v>1</v>
      </c>
      <c r="H8" s="55" t="s">
        <v>78</v>
      </c>
      <c r="I8" s="54">
        <v>10</v>
      </c>
      <c r="J8" s="56" t="s">
        <v>79</v>
      </c>
      <c r="K8" s="83">
        <f>SUM(I8:I9)</f>
        <v>18</v>
      </c>
    </row>
    <row r="9" spans="1:14">
      <c r="A9" s="15"/>
      <c r="B9" s="82"/>
      <c r="C9" s="77"/>
      <c r="D9" s="84" t="s">
        <v>76</v>
      </c>
      <c r="E9" s="65"/>
      <c r="F9" s="39" t="s">
        <v>80</v>
      </c>
      <c r="G9" s="40">
        <v>2</v>
      </c>
      <c r="H9" s="36" t="s">
        <v>78</v>
      </c>
      <c r="I9" s="40">
        <v>8</v>
      </c>
      <c r="J9" s="41" t="s">
        <v>79</v>
      </c>
      <c r="K9" s="77"/>
    </row>
    <row r="10" spans="1:14" ht="15" customHeight="1">
      <c r="A10" s="18">
        <v>11</v>
      </c>
      <c r="B10" s="77">
        <f t="shared" ref="B10:B12" si="0">IF(A10=0,,A10-1)</f>
        <v>10</v>
      </c>
      <c r="C10" s="77">
        <v>12</v>
      </c>
      <c r="D10" s="78" t="s">
        <v>90</v>
      </c>
      <c r="E10" s="66">
        <v>3</v>
      </c>
      <c r="F10" s="39" t="s">
        <v>91</v>
      </c>
      <c r="G10" s="36">
        <v>1</v>
      </c>
      <c r="H10" s="36" t="s">
        <v>78</v>
      </c>
      <c r="I10" s="36">
        <v>14</v>
      </c>
      <c r="J10" s="41" t="s">
        <v>79</v>
      </c>
      <c r="K10" s="77">
        <f>SUM(I10:I11)</f>
        <v>23</v>
      </c>
    </row>
    <row r="11" spans="1:14" ht="25.5">
      <c r="A11" s="20"/>
      <c r="B11" s="77">
        <f t="shared" si="0"/>
        <v>0</v>
      </c>
      <c r="C11" s="77"/>
      <c r="D11" s="78" t="s">
        <v>90</v>
      </c>
      <c r="E11" s="68"/>
      <c r="F11" s="39" t="s">
        <v>92</v>
      </c>
      <c r="G11" s="36">
        <v>2</v>
      </c>
      <c r="H11" s="36" t="s">
        <v>78</v>
      </c>
      <c r="I11" s="36">
        <v>9</v>
      </c>
      <c r="J11" s="41" t="s">
        <v>79</v>
      </c>
      <c r="K11" s="77"/>
      <c r="N11" s="33"/>
    </row>
    <row r="12" spans="1:14" ht="38.25">
      <c r="A12" s="14">
        <v>12</v>
      </c>
      <c r="B12" s="36">
        <f t="shared" si="0"/>
        <v>11</v>
      </c>
      <c r="C12" s="36">
        <v>13</v>
      </c>
      <c r="D12" s="39" t="s">
        <v>93</v>
      </c>
      <c r="E12" s="42">
        <v>2</v>
      </c>
      <c r="F12" s="39" t="s">
        <v>48</v>
      </c>
      <c r="G12" s="36">
        <v>1</v>
      </c>
      <c r="H12" s="36" t="s">
        <v>78</v>
      </c>
      <c r="I12" s="36">
        <v>22</v>
      </c>
      <c r="J12" s="41" t="s">
        <v>79</v>
      </c>
      <c r="K12" s="36">
        <f>SUM(I12)</f>
        <v>22</v>
      </c>
      <c r="N12" s="33"/>
    </row>
    <row r="13" spans="1:14" ht="15" customHeight="1">
      <c r="A13" s="18">
        <v>18</v>
      </c>
      <c r="B13" s="77">
        <f t="shared" ref="B13:B26" si="1">IF(A13=0,,A13-1)</f>
        <v>17</v>
      </c>
      <c r="C13" s="77">
        <v>21</v>
      </c>
      <c r="D13" s="78" t="s">
        <v>6</v>
      </c>
      <c r="E13" s="66">
        <v>2</v>
      </c>
      <c r="F13" s="39" t="s">
        <v>6</v>
      </c>
      <c r="G13" s="36">
        <v>1</v>
      </c>
      <c r="H13" s="36" t="s">
        <v>81</v>
      </c>
      <c r="I13" s="36">
        <v>1</v>
      </c>
      <c r="J13" s="41" t="s">
        <v>82</v>
      </c>
      <c r="K13" s="77">
        <f>SUM(I13:I14)</f>
        <v>11</v>
      </c>
    </row>
    <row r="14" spans="1:14" ht="27" customHeight="1">
      <c r="A14" s="20"/>
      <c r="B14" s="77">
        <f t="shared" si="1"/>
        <v>0</v>
      </c>
      <c r="C14" s="77"/>
      <c r="D14" s="78" t="s">
        <v>6</v>
      </c>
      <c r="E14" s="68"/>
      <c r="F14" s="39" t="s">
        <v>6</v>
      </c>
      <c r="G14" s="36">
        <v>1</v>
      </c>
      <c r="H14" s="36" t="s">
        <v>96</v>
      </c>
      <c r="I14" s="36">
        <v>10</v>
      </c>
      <c r="J14" s="41" t="s">
        <v>85</v>
      </c>
      <c r="K14" s="77"/>
    </row>
    <row r="15" spans="1:14" ht="29.25" customHeight="1">
      <c r="A15" s="14">
        <v>19</v>
      </c>
      <c r="B15" s="36">
        <f t="shared" si="1"/>
        <v>18</v>
      </c>
      <c r="C15" s="36">
        <v>22</v>
      </c>
      <c r="D15" s="39" t="s">
        <v>97</v>
      </c>
      <c r="E15" s="42">
        <v>2</v>
      </c>
      <c r="F15" s="39" t="s">
        <v>98</v>
      </c>
      <c r="G15" s="36">
        <v>2</v>
      </c>
      <c r="H15" s="36" t="s">
        <v>86</v>
      </c>
      <c r="I15" s="36">
        <v>14</v>
      </c>
      <c r="J15" s="41" t="s">
        <v>87</v>
      </c>
      <c r="K15" s="36">
        <f>SUM(I15)</f>
        <v>14</v>
      </c>
      <c r="N15" s="33"/>
    </row>
    <row r="16" spans="1:14" ht="25.5">
      <c r="A16" s="12">
        <v>22</v>
      </c>
      <c r="B16" s="82">
        <f t="shared" si="1"/>
        <v>21</v>
      </c>
      <c r="C16" s="77">
        <v>26</v>
      </c>
      <c r="D16" s="84" t="s">
        <v>99</v>
      </c>
      <c r="E16" s="63">
        <v>3</v>
      </c>
      <c r="F16" s="39" t="s">
        <v>100</v>
      </c>
      <c r="G16" s="40">
        <v>1</v>
      </c>
      <c r="H16" s="36" t="s">
        <v>101</v>
      </c>
      <c r="I16" s="40">
        <v>4</v>
      </c>
      <c r="J16" s="41" t="s">
        <v>87</v>
      </c>
      <c r="K16" s="77">
        <f>SUM(I16:I18)</f>
        <v>26</v>
      </c>
    </row>
    <row r="17" spans="1:11">
      <c r="A17" s="21"/>
      <c r="B17" s="82">
        <f t="shared" si="1"/>
        <v>0</v>
      </c>
      <c r="C17" s="77"/>
      <c r="D17" s="84" t="s">
        <v>99</v>
      </c>
      <c r="E17" s="64"/>
      <c r="F17" s="39" t="s">
        <v>39</v>
      </c>
      <c r="G17" s="40">
        <v>1</v>
      </c>
      <c r="H17" s="36" t="s">
        <v>94</v>
      </c>
      <c r="I17" s="40">
        <v>14</v>
      </c>
      <c r="J17" s="41" t="s">
        <v>82</v>
      </c>
      <c r="K17" s="77"/>
    </row>
    <row r="18" spans="1:11">
      <c r="A18" s="15"/>
      <c r="B18" s="82">
        <f t="shared" si="1"/>
        <v>0</v>
      </c>
      <c r="C18" s="77"/>
      <c r="D18" s="84" t="s">
        <v>99</v>
      </c>
      <c r="E18" s="65"/>
      <c r="F18" s="39" t="s">
        <v>102</v>
      </c>
      <c r="G18" s="40">
        <v>2</v>
      </c>
      <c r="H18" s="36" t="s">
        <v>103</v>
      </c>
      <c r="I18" s="40">
        <v>8</v>
      </c>
      <c r="J18" s="41" t="s">
        <v>85</v>
      </c>
      <c r="K18" s="77"/>
    </row>
    <row r="19" spans="1:11" ht="15" customHeight="1">
      <c r="A19" s="12">
        <v>24</v>
      </c>
      <c r="B19" s="82">
        <f t="shared" si="1"/>
        <v>23</v>
      </c>
      <c r="C19" s="77">
        <v>29</v>
      </c>
      <c r="D19" s="84" t="s">
        <v>65</v>
      </c>
      <c r="E19" s="63">
        <v>4</v>
      </c>
      <c r="F19" s="39" t="s">
        <v>13</v>
      </c>
      <c r="G19" s="40">
        <v>1</v>
      </c>
      <c r="H19" s="36" t="s">
        <v>88</v>
      </c>
      <c r="I19" s="40">
        <v>4</v>
      </c>
      <c r="J19" s="41" t="s">
        <v>85</v>
      </c>
      <c r="K19" s="77">
        <f>SUM(I19:I25)</f>
        <v>49</v>
      </c>
    </row>
    <row r="20" spans="1:11">
      <c r="A20" s="21"/>
      <c r="B20" s="82">
        <f t="shared" si="1"/>
        <v>0</v>
      </c>
      <c r="C20" s="77"/>
      <c r="D20" s="84" t="s">
        <v>65</v>
      </c>
      <c r="E20" s="64"/>
      <c r="F20" s="39" t="s">
        <v>104</v>
      </c>
      <c r="G20" s="40">
        <v>2</v>
      </c>
      <c r="H20" s="36" t="s">
        <v>105</v>
      </c>
      <c r="I20" s="40">
        <v>7</v>
      </c>
      <c r="J20" s="41" t="s">
        <v>87</v>
      </c>
      <c r="K20" s="77"/>
    </row>
    <row r="21" spans="1:11">
      <c r="A21" s="21"/>
      <c r="B21" s="82">
        <f t="shared" si="1"/>
        <v>0</v>
      </c>
      <c r="C21" s="77"/>
      <c r="D21" s="84" t="s">
        <v>65</v>
      </c>
      <c r="E21" s="64"/>
      <c r="F21" s="39" t="s">
        <v>33</v>
      </c>
      <c r="G21" s="40">
        <v>1</v>
      </c>
      <c r="H21" s="36" t="s">
        <v>89</v>
      </c>
      <c r="I21" s="40">
        <v>4</v>
      </c>
      <c r="J21" s="41" t="s">
        <v>82</v>
      </c>
      <c r="K21" s="77"/>
    </row>
    <row r="22" spans="1:11">
      <c r="A22" s="21"/>
      <c r="B22" s="82">
        <f t="shared" si="1"/>
        <v>0</v>
      </c>
      <c r="C22" s="77"/>
      <c r="D22" s="84" t="s">
        <v>65</v>
      </c>
      <c r="E22" s="64"/>
      <c r="F22" s="39" t="s">
        <v>33</v>
      </c>
      <c r="G22" s="40">
        <v>1</v>
      </c>
      <c r="H22" s="36" t="s">
        <v>84</v>
      </c>
      <c r="I22" s="40">
        <v>4</v>
      </c>
      <c r="J22" s="41" t="s">
        <v>85</v>
      </c>
      <c r="K22" s="77"/>
    </row>
    <row r="23" spans="1:11">
      <c r="A23" s="21"/>
      <c r="B23" s="82">
        <f t="shared" si="1"/>
        <v>0</v>
      </c>
      <c r="C23" s="77"/>
      <c r="D23" s="84" t="s">
        <v>65</v>
      </c>
      <c r="E23" s="64"/>
      <c r="F23" s="39" t="s">
        <v>37</v>
      </c>
      <c r="G23" s="40">
        <v>2</v>
      </c>
      <c r="H23" s="36" t="s">
        <v>88</v>
      </c>
      <c r="I23" s="40">
        <v>9</v>
      </c>
      <c r="J23" s="41" t="s">
        <v>85</v>
      </c>
      <c r="K23" s="77"/>
    </row>
    <row r="24" spans="1:11">
      <c r="A24" s="21"/>
      <c r="B24" s="82">
        <f t="shared" si="1"/>
        <v>0</v>
      </c>
      <c r="C24" s="77"/>
      <c r="D24" s="84" t="s">
        <v>65</v>
      </c>
      <c r="E24" s="64"/>
      <c r="F24" s="39" t="s">
        <v>38</v>
      </c>
      <c r="G24" s="40">
        <v>3</v>
      </c>
      <c r="H24" s="36" t="s">
        <v>88</v>
      </c>
      <c r="I24" s="40">
        <v>11</v>
      </c>
      <c r="J24" s="41" t="s">
        <v>85</v>
      </c>
      <c r="K24" s="77"/>
    </row>
    <row r="25" spans="1:11">
      <c r="A25" s="15"/>
      <c r="B25" s="82">
        <f t="shared" si="1"/>
        <v>0</v>
      </c>
      <c r="C25" s="77"/>
      <c r="D25" s="84" t="s">
        <v>65</v>
      </c>
      <c r="E25" s="65"/>
      <c r="F25" s="39" t="s">
        <v>56</v>
      </c>
      <c r="G25" s="40">
        <v>3</v>
      </c>
      <c r="H25" s="36" t="s">
        <v>88</v>
      </c>
      <c r="I25" s="40">
        <v>10</v>
      </c>
      <c r="J25" s="41" t="s">
        <v>85</v>
      </c>
      <c r="K25" s="77"/>
    </row>
    <row r="26" spans="1:11" ht="25.5">
      <c r="A26" s="13">
        <v>25</v>
      </c>
      <c r="B26" s="40">
        <f t="shared" si="1"/>
        <v>24</v>
      </c>
      <c r="C26" s="36">
        <v>30</v>
      </c>
      <c r="D26" s="43" t="s">
        <v>106</v>
      </c>
      <c r="E26" s="42">
        <v>2</v>
      </c>
      <c r="F26" s="39" t="s">
        <v>106</v>
      </c>
      <c r="G26" s="40">
        <v>1</v>
      </c>
      <c r="H26" s="36" t="s">
        <v>81</v>
      </c>
      <c r="I26" s="40">
        <v>8</v>
      </c>
      <c r="J26" s="41" t="s">
        <v>82</v>
      </c>
      <c r="K26" s="36">
        <f t="shared" ref="K26" si="2">SUM(I26)</f>
        <v>8</v>
      </c>
    </row>
    <row r="27" spans="1:11">
      <c r="A27" s="24">
        <v>33</v>
      </c>
      <c r="B27" s="88">
        <f t="shared" ref="B27:B40" si="3">IF(A27=0,,A27-1)</f>
        <v>32</v>
      </c>
      <c r="C27" s="89">
        <v>43</v>
      </c>
      <c r="D27" s="90" t="s">
        <v>112</v>
      </c>
      <c r="E27" s="72">
        <v>7</v>
      </c>
      <c r="F27" s="44" t="s">
        <v>113</v>
      </c>
      <c r="G27" s="45">
        <v>3</v>
      </c>
      <c r="H27" s="47"/>
      <c r="I27" s="45">
        <v>13</v>
      </c>
      <c r="J27" s="46"/>
      <c r="K27" s="89">
        <f>SUM(I27:I33)</f>
        <v>154</v>
      </c>
    </row>
    <row r="28" spans="1:11">
      <c r="A28" s="25"/>
      <c r="B28" s="88">
        <f t="shared" si="3"/>
        <v>0</v>
      </c>
      <c r="C28" s="89"/>
      <c r="D28" s="90" t="s">
        <v>114</v>
      </c>
      <c r="E28" s="74"/>
      <c r="F28" s="44" t="s">
        <v>115</v>
      </c>
      <c r="G28" s="45">
        <v>2</v>
      </c>
      <c r="H28" s="47"/>
      <c r="I28" s="45">
        <v>33</v>
      </c>
      <c r="J28" s="46"/>
      <c r="K28" s="89"/>
    </row>
    <row r="29" spans="1:11" ht="25.5">
      <c r="A29" s="25"/>
      <c r="B29" s="88">
        <f t="shared" si="3"/>
        <v>0</v>
      </c>
      <c r="C29" s="89"/>
      <c r="D29" s="90" t="s">
        <v>114</v>
      </c>
      <c r="E29" s="74"/>
      <c r="F29" s="44" t="s">
        <v>116</v>
      </c>
      <c r="G29" s="45">
        <v>6</v>
      </c>
      <c r="H29" s="47"/>
      <c r="I29" s="45">
        <v>2</v>
      </c>
      <c r="J29" s="46"/>
      <c r="K29" s="89"/>
    </row>
    <row r="30" spans="1:11" ht="25.5">
      <c r="A30" s="25"/>
      <c r="B30" s="88">
        <f t="shared" si="3"/>
        <v>0</v>
      </c>
      <c r="C30" s="89"/>
      <c r="D30" s="90" t="s">
        <v>114</v>
      </c>
      <c r="E30" s="74"/>
      <c r="F30" s="44" t="s">
        <v>116</v>
      </c>
      <c r="G30" s="45">
        <v>6</v>
      </c>
      <c r="H30" s="47"/>
      <c r="I30" s="45">
        <v>11</v>
      </c>
      <c r="J30" s="46"/>
      <c r="K30" s="89"/>
    </row>
    <row r="31" spans="1:11" ht="25.5">
      <c r="A31" s="25"/>
      <c r="B31" s="88">
        <f t="shared" si="3"/>
        <v>0</v>
      </c>
      <c r="C31" s="89"/>
      <c r="D31" s="90" t="s">
        <v>114</v>
      </c>
      <c r="E31" s="74"/>
      <c r="F31" s="44" t="s">
        <v>116</v>
      </c>
      <c r="G31" s="45">
        <v>6</v>
      </c>
      <c r="H31" s="47"/>
      <c r="I31" s="45">
        <v>5</v>
      </c>
      <c r="J31" s="46"/>
      <c r="K31" s="89"/>
    </row>
    <row r="32" spans="1:11" ht="25.5">
      <c r="A32" s="25"/>
      <c r="B32" s="88">
        <f t="shared" si="3"/>
        <v>0</v>
      </c>
      <c r="C32" s="89"/>
      <c r="D32" s="90" t="s">
        <v>114</v>
      </c>
      <c r="E32" s="74"/>
      <c r="F32" s="44" t="s">
        <v>117</v>
      </c>
      <c r="G32" s="45">
        <v>5</v>
      </c>
      <c r="H32" s="47"/>
      <c r="I32" s="45">
        <v>17</v>
      </c>
      <c r="J32" s="46"/>
      <c r="K32" s="89"/>
    </row>
    <row r="33" spans="1:14">
      <c r="A33" s="26"/>
      <c r="B33" s="88">
        <f t="shared" si="3"/>
        <v>0</v>
      </c>
      <c r="C33" s="89"/>
      <c r="D33" s="90" t="s">
        <v>114</v>
      </c>
      <c r="E33" s="73"/>
      <c r="F33" s="44" t="s">
        <v>118</v>
      </c>
      <c r="G33" s="45">
        <v>1.4</v>
      </c>
      <c r="H33" s="47"/>
      <c r="I33" s="45">
        <v>73</v>
      </c>
      <c r="J33" s="46"/>
      <c r="K33" s="89"/>
    </row>
    <row r="34" spans="1:14" s="2" customFormat="1" ht="15" customHeight="1">
      <c r="A34" s="22">
        <v>34</v>
      </c>
      <c r="B34" s="91">
        <f t="shared" si="3"/>
        <v>33</v>
      </c>
      <c r="C34" s="91">
        <v>44</v>
      </c>
      <c r="D34" s="92" t="s">
        <v>119</v>
      </c>
      <c r="E34" s="75">
        <v>3</v>
      </c>
      <c r="F34" s="44" t="s">
        <v>30</v>
      </c>
      <c r="G34" s="45">
        <v>1</v>
      </c>
      <c r="H34" s="45" t="s">
        <v>86</v>
      </c>
      <c r="I34" s="45">
        <v>8</v>
      </c>
      <c r="J34" s="49" t="s">
        <v>87</v>
      </c>
      <c r="K34" s="91">
        <f>SUM(I34:I35)</f>
        <v>15</v>
      </c>
      <c r="N34" s="1"/>
    </row>
    <row r="35" spans="1:14" s="2" customFormat="1">
      <c r="A35" s="23"/>
      <c r="B35" s="91">
        <f t="shared" si="3"/>
        <v>0</v>
      </c>
      <c r="C35" s="91"/>
      <c r="D35" s="92" t="s">
        <v>119</v>
      </c>
      <c r="E35" s="76"/>
      <c r="F35" s="44" t="s">
        <v>62</v>
      </c>
      <c r="G35" s="45">
        <v>2</v>
      </c>
      <c r="H35" s="45" t="s">
        <v>86</v>
      </c>
      <c r="I35" s="45">
        <v>7</v>
      </c>
      <c r="J35" s="49" t="s">
        <v>87</v>
      </c>
      <c r="K35" s="91"/>
      <c r="N35" s="1"/>
    </row>
    <row r="36" spans="1:14" ht="15" customHeight="1">
      <c r="A36" s="24">
        <v>38</v>
      </c>
      <c r="B36" s="88">
        <f t="shared" si="3"/>
        <v>37</v>
      </c>
      <c r="C36" s="89">
        <v>49</v>
      </c>
      <c r="D36" s="90" t="s">
        <v>122</v>
      </c>
      <c r="E36" s="72">
        <v>3</v>
      </c>
      <c r="F36" s="44" t="s">
        <v>3</v>
      </c>
      <c r="G36" s="45">
        <v>2</v>
      </c>
      <c r="H36" s="47"/>
      <c r="I36" s="45">
        <v>18</v>
      </c>
      <c r="J36" s="46"/>
      <c r="K36" s="89">
        <f>SUM(I36:I38)</f>
        <v>52</v>
      </c>
    </row>
    <row r="37" spans="1:14">
      <c r="A37" s="25"/>
      <c r="B37" s="88">
        <f t="shared" si="3"/>
        <v>0</v>
      </c>
      <c r="C37" s="89"/>
      <c r="D37" s="90" t="s">
        <v>122</v>
      </c>
      <c r="E37" s="74"/>
      <c r="F37" s="44" t="s">
        <v>54</v>
      </c>
      <c r="G37" s="45">
        <v>1.2</v>
      </c>
      <c r="H37" s="47"/>
      <c r="I37" s="45">
        <v>31</v>
      </c>
      <c r="J37" s="46"/>
      <c r="K37" s="89"/>
    </row>
    <row r="38" spans="1:14">
      <c r="A38" s="26"/>
      <c r="B38" s="88">
        <f t="shared" si="3"/>
        <v>0</v>
      </c>
      <c r="C38" s="89"/>
      <c r="D38" s="90" t="s">
        <v>122</v>
      </c>
      <c r="E38" s="73"/>
      <c r="F38" s="44" t="s">
        <v>54</v>
      </c>
      <c r="G38" s="45">
        <v>1.2</v>
      </c>
      <c r="H38" s="47"/>
      <c r="I38" s="45">
        <v>3</v>
      </c>
      <c r="J38" s="46"/>
      <c r="K38" s="89"/>
    </row>
    <row r="39" spans="1:14" ht="25.5">
      <c r="A39" s="13">
        <v>39</v>
      </c>
      <c r="B39" s="40">
        <f t="shared" si="3"/>
        <v>38</v>
      </c>
      <c r="C39" s="36">
        <v>52</v>
      </c>
      <c r="D39" s="43" t="s">
        <v>123</v>
      </c>
      <c r="E39" s="42">
        <v>3</v>
      </c>
      <c r="F39" s="39" t="s">
        <v>124</v>
      </c>
      <c r="G39" s="40">
        <v>1.2</v>
      </c>
      <c r="H39" s="36" t="s">
        <v>81</v>
      </c>
      <c r="I39" s="40">
        <v>17</v>
      </c>
      <c r="J39" s="41" t="s">
        <v>82</v>
      </c>
      <c r="K39" s="36">
        <f>SUM(I39)</f>
        <v>17</v>
      </c>
    </row>
    <row r="40" spans="1:14" ht="30">
      <c r="A40" s="11">
        <v>46</v>
      </c>
      <c r="B40" s="46">
        <f t="shared" si="3"/>
        <v>45</v>
      </c>
      <c r="C40" s="47">
        <v>61</v>
      </c>
      <c r="D40" s="48" t="s">
        <v>125</v>
      </c>
      <c r="E40" s="42">
        <v>2</v>
      </c>
      <c r="F40" s="44" t="s">
        <v>18</v>
      </c>
      <c r="G40" s="45">
        <v>1</v>
      </c>
      <c r="H40" s="47"/>
      <c r="I40" s="45">
        <v>9</v>
      </c>
      <c r="J40" s="46"/>
      <c r="K40" s="47">
        <f t="shared" ref="K40" si="4">SUM(I40)</f>
        <v>9</v>
      </c>
    </row>
    <row r="41" spans="1:14" ht="15" customHeight="1">
      <c r="A41" s="12">
        <v>49</v>
      </c>
      <c r="B41" s="82">
        <f t="shared" ref="B41:B53" si="5">IF(A41=0,,A41-1)</f>
        <v>48</v>
      </c>
      <c r="C41" s="77">
        <v>66</v>
      </c>
      <c r="D41" s="84" t="s">
        <v>126</v>
      </c>
      <c r="E41" s="63">
        <v>3</v>
      </c>
      <c r="F41" s="39" t="s">
        <v>26</v>
      </c>
      <c r="G41" s="40">
        <v>1</v>
      </c>
      <c r="H41" s="36" t="s">
        <v>127</v>
      </c>
      <c r="I41" s="40">
        <v>16</v>
      </c>
      <c r="J41" s="41" t="s">
        <v>87</v>
      </c>
      <c r="K41" s="77">
        <f>SUM(I41:I43)</f>
        <v>24</v>
      </c>
    </row>
    <row r="42" spans="1:14">
      <c r="A42" s="21"/>
      <c r="B42" s="82">
        <f t="shared" si="5"/>
        <v>0</v>
      </c>
      <c r="C42" s="77"/>
      <c r="D42" s="84" t="s">
        <v>126</v>
      </c>
      <c r="E42" s="64"/>
      <c r="F42" s="39" t="s">
        <v>26</v>
      </c>
      <c r="G42" s="40">
        <v>1</v>
      </c>
      <c r="H42" s="36" t="s">
        <v>128</v>
      </c>
      <c r="I42" s="40">
        <v>2</v>
      </c>
      <c r="J42" s="41" t="s">
        <v>87</v>
      </c>
      <c r="K42" s="77"/>
    </row>
    <row r="43" spans="1:14">
      <c r="A43" s="15"/>
      <c r="B43" s="82">
        <f t="shared" si="5"/>
        <v>0</v>
      </c>
      <c r="C43" s="77"/>
      <c r="D43" s="84" t="s">
        <v>126</v>
      </c>
      <c r="E43" s="65"/>
      <c r="F43" s="39" t="s">
        <v>129</v>
      </c>
      <c r="G43" s="40">
        <v>3</v>
      </c>
      <c r="H43" s="36" t="s">
        <v>81</v>
      </c>
      <c r="I43" s="40">
        <v>6</v>
      </c>
      <c r="J43" s="41" t="s">
        <v>82</v>
      </c>
      <c r="K43" s="77"/>
    </row>
    <row r="44" spans="1:14">
      <c r="A44" s="13">
        <v>50</v>
      </c>
      <c r="B44" s="40">
        <f t="shared" si="5"/>
        <v>49</v>
      </c>
      <c r="C44" s="36">
        <v>67</v>
      </c>
      <c r="D44" s="43" t="s">
        <v>22</v>
      </c>
      <c r="E44" s="42">
        <v>2</v>
      </c>
      <c r="F44" s="39" t="s">
        <v>22</v>
      </c>
      <c r="G44" s="40">
        <v>1</v>
      </c>
      <c r="H44" s="36" t="s">
        <v>101</v>
      </c>
      <c r="I44" s="40">
        <v>7</v>
      </c>
      <c r="J44" s="41" t="s">
        <v>87</v>
      </c>
      <c r="K44" s="36">
        <f>SUM(I44)</f>
        <v>7</v>
      </c>
    </row>
    <row r="45" spans="1:14" ht="25.5">
      <c r="A45" s="18">
        <v>53</v>
      </c>
      <c r="B45" s="77">
        <f t="shared" si="5"/>
        <v>52</v>
      </c>
      <c r="C45" s="93">
        <v>70</v>
      </c>
      <c r="D45" s="78" t="s">
        <v>130</v>
      </c>
      <c r="E45" s="66">
        <v>3</v>
      </c>
      <c r="F45" s="39" t="s">
        <v>131</v>
      </c>
      <c r="G45" s="36">
        <v>1</v>
      </c>
      <c r="H45" s="36" t="s">
        <v>83</v>
      </c>
      <c r="I45" s="36">
        <v>38</v>
      </c>
      <c r="J45" s="41" t="s">
        <v>82</v>
      </c>
      <c r="K45" s="93">
        <f>SUM(I45:I46)</f>
        <v>74</v>
      </c>
    </row>
    <row r="46" spans="1:14" ht="25.5">
      <c r="A46" s="20"/>
      <c r="B46" s="77">
        <f t="shared" si="5"/>
        <v>0</v>
      </c>
      <c r="C46" s="93"/>
      <c r="D46" s="78" t="s">
        <v>130</v>
      </c>
      <c r="E46" s="68"/>
      <c r="F46" s="39" t="s">
        <v>132</v>
      </c>
      <c r="G46" s="36">
        <v>2</v>
      </c>
      <c r="H46" s="36" t="s">
        <v>83</v>
      </c>
      <c r="I46" s="36">
        <v>36</v>
      </c>
      <c r="J46" s="41" t="s">
        <v>82</v>
      </c>
      <c r="K46" s="93"/>
    </row>
    <row r="47" spans="1:14" ht="15" customHeight="1">
      <c r="A47" s="18">
        <v>54</v>
      </c>
      <c r="B47" s="77">
        <f t="shared" si="5"/>
        <v>53</v>
      </c>
      <c r="C47" s="93">
        <v>71</v>
      </c>
      <c r="D47" s="78" t="s">
        <v>133</v>
      </c>
      <c r="E47" s="66">
        <v>3</v>
      </c>
      <c r="F47" s="39" t="s">
        <v>134</v>
      </c>
      <c r="G47" s="36">
        <v>2</v>
      </c>
      <c r="H47" s="36" t="s">
        <v>83</v>
      </c>
      <c r="I47" s="36">
        <v>17</v>
      </c>
      <c r="J47" s="41" t="s">
        <v>82</v>
      </c>
      <c r="K47" s="93">
        <f>SUM(I47:I49)</f>
        <v>61</v>
      </c>
    </row>
    <row r="48" spans="1:14">
      <c r="A48" s="19"/>
      <c r="B48" s="77">
        <f t="shared" si="5"/>
        <v>0</v>
      </c>
      <c r="C48" s="93"/>
      <c r="D48" s="78" t="s">
        <v>133</v>
      </c>
      <c r="E48" s="67"/>
      <c r="F48" s="39" t="s">
        <v>135</v>
      </c>
      <c r="G48" s="36">
        <v>1</v>
      </c>
      <c r="H48" s="36" t="s">
        <v>83</v>
      </c>
      <c r="I48" s="36">
        <v>40</v>
      </c>
      <c r="J48" s="41" t="s">
        <v>82</v>
      </c>
      <c r="K48" s="93"/>
    </row>
    <row r="49" spans="1:11">
      <c r="A49" s="20"/>
      <c r="B49" s="77">
        <f t="shared" si="5"/>
        <v>0</v>
      </c>
      <c r="C49" s="93"/>
      <c r="D49" s="78" t="s">
        <v>133</v>
      </c>
      <c r="E49" s="68"/>
      <c r="F49" s="39" t="s">
        <v>135</v>
      </c>
      <c r="G49" s="36">
        <v>1</v>
      </c>
      <c r="H49" s="36" t="s">
        <v>111</v>
      </c>
      <c r="I49" s="36">
        <v>4</v>
      </c>
      <c r="J49" s="41" t="s">
        <v>79</v>
      </c>
      <c r="K49" s="93"/>
    </row>
    <row r="50" spans="1:11" ht="15" customHeight="1">
      <c r="A50" s="12">
        <v>59</v>
      </c>
      <c r="B50" s="82">
        <f t="shared" si="5"/>
        <v>58</v>
      </c>
      <c r="C50" s="77">
        <v>76</v>
      </c>
      <c r="D50" s="84" t="s">
        <v>136</v>
      </c>
      <c r="E50" s="63">
        <v>3</v>
      </c>
      <c r="F50" s="39" t="s">
        <v>137</v>
      </c>
      <c r="G50" s="40">
        <v>2</v>
      </c>
      <c r="H50" s="36" t="s">
        <v>109</v>
      </c>
      <c r="I50" s="40">
        <v>6</v>
      </c>
      <c r="J50" s="41" t="s">
        <v>87</v>
      </c>
      <c r="K50" s="77">
        <f>SUM(I50:I51)</f>
        <v>18</v>
      </c>
    </row>
    <row r="51" spans="1:11" ht="25.5">
      <c r="A51" s="15"/>
      <c r="B51" s="82">
        <f t="shared" si="5"/>
        <v>0</v>
      </c>
      <c r="C51" s="77"/>
      <c r="D51" s="84" t="s">
        <v>136</v>
      </c>
      <c r="E51" s="65"/>
      <c r="F51" s="39" t="s">
        <v>138</v>
      </c>
      <c r="G51" s="40">
        <v>1</v>
      </c>
      <c r="H51" s="36" t="s">
        <v>109</v>
      </c>
      <c r="I51" s="40">
        <v>12</v>
      </c>
      <c r="J51" s="41" t="s">
        <v>87</v>
      </c>
      <c r="K51" s="77"/>
    </row>
    <row r="52" spans="1:11" ht="25.5" customHeight="1">
      <c r="A52" s="18">
        <v>60</v>
      </c>
      <c r="B52" s="77">
        <f t="shared" si="5"/>
        <v>59</v>
      </c>
      <c r="C52" s="77">
        <v>77</v>
      </c>
      <c r="D52" s="78" t="s">
        <v>139</v>
      </c>
      <c r="E52" s="66">
        <v>5</v>
      </c>
      <c r="F52" s="39" t="s">
        <v>140</v>
      </c>
      <c r="G52" s="36">
        <v>3.4</v>
      </c>
      <c r="H52" s="36" t="s">
        <v>83</v>
      </c>
      <c r="I52" s="36">
        <v>43</v>
      </c>
      <c r="J52" s="41" t="s">
        <v>82</v>
      </c>
      <c r="K52" s="77">
        <f>SUM(I52:I53)</f>
        <v>57</v>
      </c>
    </row>
    <row r="53" spans="1:11">
      <c r="A53" s="20"/>
      <c r="B53" s="77">
        <f t="shared" si="5"/>
        <v>0</v>
      </c>
      <c r="C53" s="77"/>
      <c r="D53" s="78" t="s">
        <v>139</v>
      </c>
      <c r="E53" s="68"/>
      <c r="F53" s="39" t="s">
        <v>141</v>
      </c>
      <c r="G53" s="36">
        <v>1.2</v>
      </c>
      <c r="H53" s="36" t="s">
        <v>83</v>
      </c>
      <c r="I53" s="36">
        <v>14</v>
      </c>
      <c r="J53" s="41" t="s">
        <v>82</v>
      </c>
      <c r="K53" s="77"/>
    </row>
    <row r="54" spans="1:11" ht="15" customHeight="1">
      <c r="A54" s="18">
        <v>71</v>
      </c>
      <c r="B54" s="77">
        <f t="shared" ref="B54:B64" si="6">IF(A54=0,,A54-1)</f>
        <v>70</v>
      </c>
      <c r="C54" s="77">
        <v>91</v>
      </c>
      <c r="D54" s="78" t="s">
        <v>143</v>
      </c>
      <c r="E54" s="66">
        <v>3</v>
      </c>
      <c r="F54" s="39" t="s">
        <v>12</v>
      </c>
      <c r="G54" s="36">
        <v>1</v>
      </c>
      <c r="H54" s="36" t="s">
        <v>89</v>
      </c>
      <c r="I54" s="36">
        <v>5</v>
      </c>
      <c r="J54" s="41" t="s">
        <v>82</v>
      </c>
      <c r="K54" s="77">
        <f>SUM(I54:I55)</f>
        <v>29</v>
      </c>
    </row>
    <row r="55" spans="1:11">
      <c r="A55" s="20"/>
      <c r="B55" s="77">
        <f t="shared" si="6"/>
        <v>0</v>
      </c>
      <c r="C55" s="77"/>
      <c r="D55" s="78" t="s">
        <v>143</v>
      </c>
      <c r="E55" s="68"/>
      <c r="F55" s="39" t="s">
        <v>51</v>
      </c>
      <c r="G55" s="36">
        <v>1.2</v>
      </c>
      <c r="H55" s="36" t="s">
        <v>89</v>
      </c>
      <c r="I55" s="36">
        <v>24</v>
      </c>
      <c r="J55" s="41" t="s">
        <v>82</v>
      </c>
      <c r="K55" s="77"/>
    </row>
    <row r="56" spans="1:11">
      <c r="A56" s="12">
        <v>74</v>
      </c>
      <c r="B56" s="82">
        <v>74</v>
      </c>
      <c r="C56" s="77">
        <v>95</v>
      </c>
      <c r="D56" s="84" t="s">
        <v>7</v>
      </c>
      <c r="E56" s="63">
        <v>3</v>
      </c>
      <c r="F56" s="39" t="s">
        <v>7</v>
      </c>
      <c r="G56" s="40">
        <v>1.2</v>
      </c>
      <c r="H56" s="36" t="s">
        <v>89</v>
      </c>
      <c r="I56" s="40">
        <v>21</v>
      </c>
      <c r="J56" s="41" t="s">
        <v>82</v>
      </c>
      <c r="K56" s="77">
        <f>SUM(I56:I61)</f>
        <v>44</v>
      </c>
    </row>
    <row r="57" spans="1:11">
      <c r="A57" s="21"/>
      <c r="B57" s="82">
        <f t="shared" si="6"/>
        <v>0</v>
      </c>
      <c r="C57" s="77"/>
      <c r="D57" s="84" t="s">
        <v>7</v>
      </c>
      <c r="E57" s="64"/>
      <c r="F57" s="39" t="s">
        <v>8</v>
      </c>
      <c r="G57" s="40">
        <v>2</v>
      </c>
      <c r="H57" s="36" t="s">
        <v>81</v>
      </c>
      <c r="I57" s="40">
        <v>5</v>
      </c>
      <c r="J57" s="41" t="s">
        <v>82</v>
      </c>
      <c r="K57" s="77"/>
    </row>
    <row r="58" spans="1:11">
      <c r="A58" s="21"/>
      <c r="B58" s="82">
        <f t="shared" si="6"/>
        <v>0</v>
      </c>
      <c r="C58" s="77"/>
      <c r="D58" s="84" t="s">
        <v>7</v>
      </c>
      <c r="E58" s="64"/>
      <c r="F58" s="39" t="s">
        <v>144</v>
      </c>
      <c r="G58" s="40">
        <v>1</v>
      </c>
      <c r="H58" s="36" t="s">
        <v>81</v>
      </c>
      <c r="I58" s="40">
        <v>5</v>
      </c>
      <c r="J58" s="41" t="s">
        <v>82</v>
      </c>
      <c r="K58" s="77"/>
    </row>
    <row r="59" spans="1:11">
      <c r="A59" s="21"/>
      <c r="B59" s="82">
        <f t="shared" si="6"/>
        <v>0</v>
      </c>
      <c r="C59" s="77"/>
      <c r="D59" s="84" t="s">
        <v>7</v>
      </c>
      <c r="E59" s="64"/>
      <c r="F59" s="39" t="s">
        <v>145</v>
      </c>
      <c r="G59" s="40">
        <v>1</v>
      </c>
      <c r="H59" s="36" t="s">
        <v>81</v>
      </c>
      <c r="I59" s="40">
        <v>8</v>
      </c>
      <c r="J59" s="41" t="s">
        <v>82</v>
      </c>
      <c r="K59" s="77"/>
    </row>
    <row r="60" spans="1:11">
      <c r="A60" s="21"/>
      <c r="B60" s="82">
        <f t="shared" si="6"/>
        <v>0</v>
      </c>
      <c r="C60" s="77"/>
      <c r="D60" s="84" t="s">
        <v>7</v>
      </c>
      <c r="E60" s="64"/>
      <c r="F60" s="39" t="s">
        <v>35</v>
      </c>
      <c r="G60" s="40">
        <v>2</v>
      </c>
      <c r="H60" s="36" t="s">
        <v>89</v>
      </c>
      <c r="I60" s="40">
        <v>2</v>
      </c>
      <c r="J60" s="41" t="s">
        <v>82</v>
      </c>
      <c r="K60" s="77"/>
    </row>
    <row r="61" spans="1:11">
      <c r="A61" s="21"/>
      <c r="B61" s="82">
        <f t="shared" si="6"/>
        <v>0</v>
      </c>
      <c r="C61" s="77"/>
      <c r="D61" s="84" t="s">
        <v>7</v>
      </c>
      <c r="E61" s="65"/>
      <c r="F61" s="39" t="s">
        <v>146</v>
      </c>
      <c r="G61" s="40">
        <v>1</v>
      </c>
      <c r="H61" s="36" t="s">
        <v>81</v>
      </c>
      <c r="I61" s="40">
        <v>3</v>
      </c>
      <c r="J61" s="41" t="s">
        <v>82</v>
      </c>
      <c r="K61" s="77"/>
    </row>
    <row r="62" spans="1:11" ht="15" customHeight="1">
      <c r="A62" s="18">
        <v>75</v>
      </c>
      <c r="B62" s="77">
        <v>75</v>
      </c>
      <c r="C62" s="77">
        <v>98</v>
      </c>
      <c r="D62" s="78" t="s">
        <v>19</v>
      </c>
      <c r="E62" s="66">
        <v>3</v>
      </c>
      <c r="F62" s="39" t="s">
        <v>147</v>
      </c>
      <c r="G62" s="36">
        <v>1</v>
      </c>
      <c r="H62" s="36" t="s">
        <v>89</v>
      </c>
      <c r="I62" s="36">
        <v>9</v>
      </c>
      <c r="J62" s="41" t="s">
        <v>82</v>
      </c>
      <c r="K62" s="77">
        <f>SUM(I62:I64)</f>
        <v>44</v>
      </c>
    </row>
    <row r="63" spans="1:11">
      <c r="A63" s="19"/>
      <c r="B63" s="77">
        <f t="shared" si="6"/>
        <v>0</v>
      </c>
      <c r="C63" s="77"/>
      <c r="D63" s="78" t="s">
        <v>19</v>
      </c>
      <c r="E63" s="67"/>
      <c r="F63" s="39" t="s">
        <v>148</v>
      </c>
      <c r="G63" s="36">
        <v>1</v>
      </c>
      <c r="H63" s="36" t="s">
        <v>89</v>
      </c>
      <c r="I63" s="36">
        <v>5</v>
      </c>
      <c r="J63" s="41" t="s">
        <v>82</v>
      </c>
      <c r="K63" s="77"/>
    </row>
    <row r="64" spans="1:11">
      <c r="A64" s="20"/>
      <c r="B64" s="77">
        <f t="shared" si="6"/>
        <v>0</v>
      </c>
      <c r="C64" s="77"/>
      <c r="D64" s="78" t="s">
        <v>19</v>
      </c>
      <c r="E64" s="68"/>
      <c r="F64" s="39" t="s">
        <v>19</v>
      </c>
      <c r="G64" s="36">
        <v>1.2</v>
      </c>
      <c r="H64" s="36" t="s">
        <v>89</v>
      </c>
      <c r="I64" s="36">
        <v>30</v>
      </c>
      <c r="J64" s="41" t="s">
        <v>82</v>
      </c>
      <c r="K64" s="77"/>
    </row>
    <row r="65" spans="1:11" ht="15" customHeight="1">
      <c r="A65" s="12">
        <v>80</v>
      </c>
      <c r="B65" s="82">
        <v>80</v>
      </c>
      <c r="C65" s="77">
        <v>103</v>
      </c>
      <c r="D65" s="84" t="s">
        <v>149</v>
      </c>
      <c r="E65" s="63">
        <v>3</v>
      </c>
      <c r="F65" s="39" t="s">
        <v>9</v>
      </c>
      <c r="G65" s="40">
        <v>2</v>
      </c>
      <c r="H65" s="36" t="s">
        <v>88</v>
      </c>
      <c r="I65" s="40">
        <v>2</v>
      </c>
      <c r="J65" s="41" t="s">
        <v>85</v>
      </c>
      <c r="K65" s="77">
        <f>SUM(I65:I69)</f>
        <v>67</v>
      </c>
    </row>
    <row r="66" spans="1:11">
      <c r="A66" s="21"/>
      <c r="B66" s="82">
        <f t="shared" ref="B66:B105" si="7">IF(A66=0,,A66-1)</f>
        <v>0</v>
      </c>
      <c r="C66" s="77"/>
      <c r="D66" s="84" t="s">
        <v>149</v>
      </c>
      <c r="E66" s="64"/>
      <c r="F66" s="39" t="s">
        <v>60</v>
      </c>
      <c r="G66" s="40">
        <v>2</v>
      </c>
      <c r="H66" s="36" t="s">
        <v>88</v>
      </c>
      <c r="I66" s="40">
        <v>9</v>
      </c>
      <c r="J66" s="41" t="s">
        <v>85</v>
      </c>
      <c r="K66" s="77"/>
    </row>
    <row r="67" spans="1:11">
      <c r="A67" s="21"/>
      <c r="B67" s="82">
        <f t="shared" si="7"/>
        <v>0</v>
      </c>
      <c r="C67" s="77"/>
      <c r="D67" s="84" t="s">
        <v>149</v>
      </c>
      <c r="E67" s="64"/>
      <c r="F67" s="39" t="s">
        <v>60</v>
      </c>
      <c r="G67" s="40">
        <v>2</v>
      </c>
      <c r="H67" s="36" t="s">
        <v>86</v>
      </c>
      <c r="I67" s="40">
        <v>2</v>
      </c>
      <c r="J67" s="41" t="s">
        <v>87</v>
      </c>
      <c r="K67" s="77"/>
    </row>
    <row r="68" spans="1:11">
      <c r="A68" s="21"/>
      <c r="B68" s="82">
        <f t="shared" si="7"/>
        <v>0</v>
      </c>
      <c r="C68" s="77"/>
      <c r="D68" s="84" t="s">
        <v>149</v>
      </c>
      <c r="E68" s="64"/>
      <c r="F68" s="39" t="s">
        <v>150</v>
      </c>
      <c r="G68" s="40">
        <v>1</v>
      </c>
      <c r="H68" s="36" t="s">
        <v>88</v>
      </c>
      <c r="I68" s="40">
        <v>16</v>
      </c>
      <c r="J68" s="41" t="s">
        <v>85</v>
      </c>
      <c r="K68" s="77"/>
    </row>
    <row r="69" spans="1:11" ht="25.5">
      <c r="A69" s="15"/>
      <c r="B69" s="82">
        <f t="shared" si="7"/>
        <v>0</v>
      </c>
      <c r="C69" s="77"/>
      <c r="D69" s="84" t="s">
        <v>149</v>
      </c>
      <c r="E69" s="65"/>
      <c r="F69" s="39" t="s">
        <v>151</v>
      </c>
      <c r="G69" s="40">
        <v>2</v>
      </c>
      <c r="H69" s="36" t="s">
        <v>88</v>
      </c>
      <c r="I69" s="40">
        <v>38</v>
      </c>
      <c r="J69" s="41" t="s">
        <v>85</v>
      </c>
      <c r="K69" s="77"/>
    </row>
    <row r="70" spans="1:11" ht="25.5" customHeight="1">
      <c r="A70" s="18">
        <v>81</v>
      </c>
      <c r="B70" s="77">
        <v>81</v>
      </c>
      <c r="C70" s="77">
        <v>104</v>
      </c>
      <c r="D70" s="78" t="s">
        <v>152</v>
      </c>
      <c r="E70" s="66">
        <v>4</v>
      </c>
      <c r="F70" s="39" t="s">
        <v>153</v>
      </c>
      <c r="G70" s="36">
        <v>2</v>
      </c>
      <c r="H70" s="36" t="s">
        <v>89</v>
      </c>
      <c r="I70" s="36">
        <v>17</v>
      </c>
      <c r="J70" s="41" t="s">
        <v>82</v>
      </c>
      <c r="K70" s="77">
        <f>SUM(I70:I72)</f>
        <v>82</v>
      </c>
    </row>
    <row r="71" spans="1:11" ht="25.5">
      <c r="A71" s="19"/>
      <c r="B71" s="77"/>
      <c r="C71" s="77"/>
      <c r="D71" s="78"/>
      <c r="E71" s="67"/>
      <c r="F71" s="39" t="s">
        <v>156</v>
      </c>
      <c r="G71" s="36">
        <v>3</v>
      </c>
      <c r="H71" s="36" t="s">
        <v>89</v>
      </c>
      <c r="I71" s="36">
        <v>22</v>
      </c>
      <c r="J71" s="41"/>
      <c r="K71" s="77"/>
    </row>
    <row r="72" spans="1:11" ht="25.5">
      <c r="A72" s="19"/>
      <c r="B72" s="77"/>
      <c r="C72" s="77"/>
      <c r="D72" s="78"/>
      <c r="E72" s="68"/>
      <c r="F72" s="39" t="s">
        <v>154</v>
      </c>
      <c r="G72" s="36">
        <v>1</v>
      </c>
      <c r="H72" s="36" t="s">
        <v>89</v>
      </c>
      <c r="I72" s="36">
        <v>43</v>
      </c>
      <c r="J72" s="41" t="s">
        <v>82</v>
      </c>
      <c r="K72" s="77"/>
    </row>
    <row r="73" spans="1:11" ht="15" customHeight="1">
      <c r="A73" s="19"/>
      <c r="B73" s="77">
        <v>82</v>
      </c>
      <c r="C73" s="77">
        <v>105</v>
      </c>
      <c r="D73" s="78" t="s">
        <v>155</v>
      </c>
      <c r="E73" s="66">
        <v>4</v>
      </c>
      <c r="F73" s="39" t="s">
        <v>157</v>
      </c>
      <c r="G73" s="36" t="s">
        <v>158</v>
      </c>
      <c r="H73" s="36" t="s">
        <v>89</v>
      </c>
      <c r="I73" s="36">
        <v>24</v>
      </c>
      <c r="J73" s="41" t="s">
        <v>82</v>
      </c>
      <c r="K73" s="77">
        <f>SUM(I73:I79)</f>
        <v>102</v>
      </c>
    </row>
    <row r="74" spans="1:11">
      <c r="A74" s="19"/>
      <c r="B74" s="77"/>
      <c r="C74" s="77"/>
      <c r="D74" s="78"/>
      <c r="E74" s="67"/>
      <c r="F74" s="39" t="s">
        <v>44</v>
      </c>
      <c r="G74" s="36">
        <v>2</v>
      </c>
      <c r="H74" s="36" t="s">
        <v>105</v>
      </c>
      <c r="I74" s="36">
        <v>8</v>
      </c>
      <c r="J74" s="41" t="s">
        <v>87</v>
      </c>
      <c r="K74" s="77"/>
    </row>
    <row r="75" spans="1:11">
      <c r="A75" s="19"/>
      <c r="B75" s="77"/>
      <c r="C75" s="77"/>
      <c r="D75" s="78"/>
      <c r="E75" s="67"/>
      <c r="F75" s="39" t="s">
        <v>44</v>
      </c>
      <c r="G75" s="36">
        <v>3</v>
      </c>
      <c r="H75" s="36" t="s">
        <v>89</v>
      </c>
      <c r="I75" s="36">
        <v>6</v>
      </c>
      <c r="J75" s="41" t="s">
        <v>82</v>
      </c>
      <c r="K75" s="77"/>
    </row>
    <row r="76" spans="1:11" ht="25.5">
      <c r="A76" s="19"/>
      <c r="B76" s="77"/>
      <c r="C76" s="77"/>
      <c r="D76" s="78"/>
      <c r="E76" s="67"/>
      <c r="F76" s="39" t="s">
        <v>159</v>
      </c>
      <c r="G76" s="36">
        <v>2</v>
      </c>
      <c r="H76" s="36" t="s">
        <v>89</v>
      </c>
      <c r="I76" s="36">
        <v>29</v>
      </c>
      <c r="J76" s="41" t="s">
        <v>82</v>
      </c>
      <c r="K76" s="77"/>
    </row>
    <row r="77" spans="1:11">
      <c r="A77" s="19"/>
      <c r="B77" s="77"/>
      <c r="C77" s="77"/>
      <c r="D77" s="78"/>
      <c r="E77" s="67"/>
      <c r="F77" s="39" t="s">
        <v>160</v>
      </c>
      <c r="G77" s="36">
        <v>1</v>
      </c>
      <c r="H77" s="36" t="s">
        <v>105</v>
      </c>
      <c r="I77" s="36">
        <v>5</v>
      </c>
      <c r="J77" s="41" t="s">
        <v>87</v>
      </c>
      <c r="K77" s="77"/>
    </row>
    <row r="78" spans="1:11">
      <c r="A78" s="20"/>
      <c r="B78" s="77"/>
      <c r="C78" s="77"/>
      <c r="D78" s="78"/>
      <c r="E78" s="67"/>
      <c r="F78" s="39" t="s">
        <v>160</v>
      </c>
      <c r="G78" s="36">
        <v>1.2</v>
      </c>
      <c r="H78" s="36" t="s">
        <v>89</v>
      </c>
      <c r="I78" s="36">
        <v>29</v>
      </c>
      <c r="J78" s="41" t="s">
        <v>82</v>
      </c>
      <c r="K78" s="77"/>
    </row>
    <row r="79" spans="1:11">
      <c r="A79" s="19"/>
      <c r="B79" s="77"/>
      <c r="C79" s="77"/>
      <c r="D79" s="78"/>
      <c r="E79" s="68"/>
      <c r="F79" s="44" t="s">
        <v>64</v>
      </c>
      <c r="G79" s="45">
        <v>1</v>
      </c>
      <c r="H79" s="47"/>
      <c r="I79" s="45">
        <v>1</v>
      </c>
      <c r="J79" s="46"/>
      <c r="K79" s="77"/>
    </row>
    <row r="80" spans="1:11" ht="15" customHeight="1">
      <c r="A80" s="18">
        <v>83</v>
      </c>
      <c r="B80" s="77">
        <v>83</v>
      </c>
      <c r="C80" s="77">
        <v>106</v>
      </c>
      <c r="D80" s="78" t="s">
        <v>40</v>
      </c>
      <c r="E80" s="66">
        <v>4</v>
      </c>
      <c r="F80" s="39" t="s">
        <v>161</v>
      </c>
      <c r="G80" s="36">
        <v>2</v>
      </c>
      <c r="H80" s="36" t="s">
        <v>83</v>
      </c>
      <c r="I80" s="36">
        <v>17</v>
      </c>
      <c r="J80" s="41" t="s">
        <v>82</v>
      </c>
      <c r="K80" s="77">
        <f>SUM(I80:I82)</f>
        <v>30</v>
      </c>
    </row>
    <row r="81" spans="1:11">
      <c r="A81" s="19"/>
      <c r="B81" s="77">
        <f t="shared" si="7"/>
        <v>0</v>
      </c>
      <c r="C81" s="77"/>
      <c r="D81" s="78" t="s">
        <v>40</v>
      </c>
      <c r="E81" s="67"/>
      <c r="F81" s="39" t="s">
        <v>162</v>
      </c>
      <c r="G81" s="36">
        <v>2.2999999999999998</v>
      </c>
      <c r="H81" s="36" t="s">
        <v>83</v>
      </c>
      <c r="I81" s="36">
        <v>9</v>
      </c>
      <c r="J81" s="41" t="s">
        <v>82</v>
      </c>
      <c r="K81" s="77"/>
    </row>
    <row r="82" spans="1:11">
      <c r="A82" s="20"/>
      <c r="B82" s="77">
        <f t="shared" si="7"/>
        <v>0</v>
      </c>
      <c r="C82" s="77"/>
      <c r="D82" s="78" t="s">
        <v>40</v>
      </c>
      <c r="E82" s="68"/>
      <c r="F82" s="39" t="s">
        <v>163</v>
      </c>
      <c r="G82" s="36">
        <v>1</v>
      </c>
      <c r="H82" s="36" t="s">
        <v>83</v>
      </c>
      <c r="I82" s="36">
        <v>4</v>
      </c>
      <c r="J82" s="41" t="s">
        <v>82</v>
      </c>
      <c r="K82" s="77"/>
    </row>
    <row r="83" spans="1:11" ht="15" customHeight="1">
      <c r="A83" s="24">
        <v>84</v>
      </c>
      <c r="B83" s="88">
        <v>84</v>
      </c>
      <c r="C83" s="89">
        <v>107</v>
      </c>
      <c r="D83" s="90" t="s">
        <v>164</v>
      </c>
      <c r="E83" s="72">
        <v>3</v>
      </c>
      <c r="F83" s="44" t="s">
        <v>28</v>
      </c>
      <c r="G83" s="45">
        <v>1.2</v>
      </c>
      <c r="H83" s="47"/>
      <c r="I83" s="45">
        <v>72</v>
      </c>
      <c r="J83" s="46"/>
      <c r="K83" s="89">
        <f>SUM(I83:I84)</f>
        <v>74</v>
      </c>
    </row>
    <row r="84" spans="1:11">
      <c r="A84" s="25"/>
      <c r="B84" s="88"/>
      <c r="C84" s="89"/>
      <c r="D84" s="90"/>
      <c r="E84" s="73"/>
      <c r="F84" s="39" t="s">
        <v>17</v>
      </c>
      <c r="G84" s="36">
        <v>2</v>
      </c>
      <c r="H84" s="36" t="s">
        <v>78</v>
      </c>
      <c r="I84" s="36">
        <v>2</v>
      </c>
      <c r="J84" s="49" t="s">
        <v>79</v>
      </c>
      <c r="K84" s="89"/>
    </row>
    <row r="85" spans="1:11">
      <c r="A85" s="12">
        <v>85</v>
      </c>
      <c r="B85" s="82">
        <v>85</v>
      </c>
      <c r="C85" s="77">
        <v>108</v>
      </c>
      <c r="D85" s="84" t="s">
        <v>42</v>
      </c>
      <c r="E85" s="63">
        <v>3</v>
      </c>
      <c r="F85" s="39" t="s">
        <v>165</v>
      </c>
      <c r="G85" s="40">
        <v>2</v>
      </c>
      <c r="H85" s="36" t="s">
        <v>81</v>
      </c>
      <c r="I85" s="40">
        <v>5</v>
      </c>
      <c r="J85" s="41" t="s">
        <v>82</v>
      </c>
      <c r="K85" s="77">
        <f>SUM(I85:I88)</f>
        <v>29</v>
      </c>
    </row>
    <row r="86" spans="1:11">
      <c r="A86" s="21"/>
      <c r="B86" s="82">
        <f t="shared" si="7"/>
        <v>0</v>
      </c>
      <c r="C86" s="77"/>
      <c r="D86" s="84" t="s">
        <v>42</v>
      </c>
      <c r="E86" s="64"/>
      <c r="F86" s="39" t="s">
        <v>42</v>
      </c>
      <c r="G86" s="40">
        <v>1</v>
      </c>
      <c r="H86" s="36" t="s">
        <v>81</v>
      </c>
      <c r="I86" s="40">
        <v>12</v>
      </c>
      <c r="J86" s="41" t="s">
        <v>82</v>
      </c>
      <c r="K86" s="77"/>
    </row>
    <row r="87" spans="1:11">
      <c r="A87" s="21"/>
      <c r="B87" s="82">
        <f t="shared" si="7"/>
        <v>0</v>
      </c>
      <c r="C87" s="77"/>
      <c r="D87" s="84" t="s">
        <v>42</v>
      </c>
      <c r="E87" s="64"/>
      <c r="F87" s="39" t="s">
        <v>45</v>
      </c>
      <c r="G87" s="40">
        <v>1</v>
      </c>
      <c r="H87" s="36" t="s">
        <v>95</v>
      </c>
      <c r="I87" s="40">
        <v>4</v>
      </c>
      <c r="J87" s="41" t="s">
        <v>85</v>
      </c>
      <c r="K87" s="77"/>
    </row>
    <row r="88" spans="1:11">
      <c r="A88" s="15"/>
      <c r="B88" s="82">
        <f t="shared" si="7"/>
        <v>0</v>
      </c>
      <c r="C88" s="77"/>
      <c r="D88" s="84" t="s">
        <v>42</v>
      </c>
      <c r="E88" s="65"/>
      <c r="F88" s="39" t="s">
        <v>42</v>
      </c>
      <c r="G88" s="40">
        <v>1</v>
      </c>
      <c r="H88" s="36" t="s">
        <v>95</v>
      </c>
      <c r="I88" s="40">
        <v>8</v>
      </c>
      <c r="J88" s="41" t="s">
        <v>85</v>
      </c>
      <c r="K88" s="77"/>
    </row>
    <row r="89" spans="1:11" ht="25.5">
      <c r="A89" s="12">
        <v>87</v>
      </c>
      <c r="B89" s="82">
        <v>87</v>
      </c>
      <c r="C89" s="77">
        <v>110</v>
      </c>
      <c r="D89" s="84" t="s">
        <v>166</v>
      </c>
      <c r="E89" s="63">
        <v>4</v>
      </c>
      <c r="F89" s="39" t="s">
        <v>167</v>
      </c>
      <c r="G89" s="40">
        <v>1</v>
      </c>
      <c r="H89" s="36" t="s">
        <v>110</v>
      </c>
      <c r="I89" s="40">
        <v>15</v>
      </c>
      <c r="J89" s="41" t="s">
        <v>82</v>
      </c>
      <c r="K89" s="77">
        <f>SUM(I89:I93)</f>
        <v>48</v>
      </c>
    </row>
    <row r="90" spans="1:11" ht="25.5">
      <c r="A90" s="21"/>
      <c r="B90" s="82">
        <f t="shared" si="7"/>
        <v>0</v>
      </c>
      <c r="C90" s="77"/>
      <c r="D90" s="84" t="s">
        <v>166</v>
      </c>
      <c r="E90" s="64"/>
      <c r="F90" s="39" t="s">
        <v>167</v>
      </c>
      <c r="G90" s="40">
        <v>1</v>
      </c>
      <c r="H90" s="36" t="s">
        <v>89</v>
      </c>
      <c r="I90" s="40">
        <v>5</v>
      </c>
      <c r="J90" s="41" t="s">
        <v>82</v>
      </c>
      <c r="K90" s="77"/>
    </row>
    <row r="91" spans="1:11" ht="25.5">
      <c r="A91" s="21"/>
      <c r="B91" s="82">
        <f t="shared" si="7"/>
        <v>0</v>
      </c>
      <c r="C91" s="77"/>
      <c r="D91" s="84" t="s">
        <v>166</v>
      </c>
      <c r="E91" s="64"/>
      <c r="F91" s="39" t="s">
        <v>168</v>
      </c>
      <c r="G91" s="40">
        <v>2</v>
      </c>
      <c r="H91" s="36" t="s">
        <v>110</v>
      </c>
      <c r="I91" s="40">
        <v>17</v>
      </c>
      <c r="J91" s="41" t="s">
        <v>82</v>
      </c>
      <c r="K91" s="77"/>
    </row>
    <row r="92" spans="1:11" ht="25.5">
      <c r="A92" s="21"/>
      <c r="B92" s="82">
        <f t="shared" si="7"/>
        <v>0</v>
      </c>
      <c r="C92" s="77"/>
      <c r="D92" s="84" t="s">
        <v>166</v>
      </c>
      <c r="E92" s="64"/>
      <c r="F92" s="39" t="s">
        <v>169</v>
      </c>
      <c r="G92" s="40">
        <v>1</v>
      </c>
      <c r="H92" s="36" t="s">
        <v>110</v>
      </c>
      <c r="I92" s="40">
        <v>3</v>
      </c>
      <c r="J92" s="41" t="s">
        <v>82</v>
      </c>
      <c r="K92" s="77"/>
    </row>
    <row r="93" spans="1:11">
      <c r="A93" s="15"/>
      <c r="B93" s="82">
        <f t="shared" si="7"/>
        <v>0</v>
      </c>
      <c r="C93" s="77"/>
      <c r="D93" s="84" t="s">
        <v>166</v>
      </c>
      <c r="E93" s="65"/>
      <c r="F93" s="39" t="s">
        <v>14</v>
      </c>
      <c r="G93" s="40">
        <v>3</v>
      </c>
      <c r="H93" s="36" t="s">
        <v>110</v>
      </c>
      <c r="I93" s="40">
        <v>8</v>
      </c>
      <c r="J93" s="41" t="s">
        <v>82</v>
      </c>
      <c r="K93" s="77"/>
    </row>
    <row r="94" spans="1:11" ht="51">
      <c r="A94" s="13">
        <v>88</v>
      </c>
      <c r="B94" s="40">
        <v>88</v>
      </c>
      <c r="C94" s="36">
        <v>111</v>
      </c>
      <c r="D94" s="43" t="s">
        <v>170</v>
      </c>
      <c r="E94" s="50">
        <v>3</v>
      </c>
      <c r="F94" s="39" t="s">
        <v>171</v>
      </c>
      <c r="G94" s="40">
        <v>1.2</v>
      </c>
      <c r="H94" s="36" t="s">
        <v>110</v>
      </c>
      <c r="I94" s="40">
        <v>12</v>
      </c>
      <c r="J94" s="41" t="s">
        <v>82</v>
      </c>
      <c r="K94" s="36">
        <f>SUM(I94)</f>
        <v>12</v>
      </c>
    </row>
    <row r="95" spans="1:11" ht="23.25" customHeight="1">
      <c r="A95" s="12">
        <v>92</v>
      </c>
      <c r="B95" s="82">
        <f t="shared" si="7"/>
        <v>91</v>
      </c>
      <c r="C95" s="77">
        <v>118</v>
      </c>
      <c r="D95" s="84" t="s">
        <v>172</v>
      </c>
      <c r="E95" s="66">
        <v>5</v>
      </c>
      <c r="F95" s="39" t="s">
        <v>173</v>
      </c>
      <c r="G95" s="40" t="s">
        <v>142</v>
      </c>
      <c r="H95" s="36" t="s">
        <v>81</v>
      </c>
      <c r="I95" s="40">
        <v>9</v>
      </c>
      <c r="J95" s="41" t="s">
        <v>82</v>
      </c>
      <c r="K95" s="77">
        <f>SUM(I95:I96)</f>
        <v>34</v>
      </c>
    </row>
    <row r="96" spans="1:11">
      <c r="A96" s="15"/>
      <c r="B96" s="82">
        <f t="shared" si="7"/>
        <v>0</v>
      </c>
      <c r="C96" s="77"/>
      <c r="D96" s="84" t="s">
        <v>172</v>
      </c>
      <c r="E96" s="68"/>
      <c r="F96" s="39" t="s">
        <v>173</v>
      </c>
      <c r="G96" s="40" t="s">
        <v>142</v>
      </c>
      <c r="H96" s="36" t="s">
        <v>174</v>
      </c>
      <c r="I96" s="40">
        <v>25</v>
      </c>
      <c r="J96" s="41" t="s">
        <v>79</v>
      </c>
      <c r="K96" s="77"/>
    </row>
    <row r="97" spans="1:11">
      <c r="A97" s="13">
        <v>93</v>
      </c>
      <c r="B97" s="40">
        <f t="shared" si="7"/>
        <v>92</v>
      </c>
      <c r="C97" s="36">
        <v>119</v>
      </c>
      <c r="D97" s="43" t="s">
        <v>47</v>
      </c>
      <c r="E97" s="50">
        <v>2</v>
      </c>
      <c r="F97" s="39" t="s">
        <v>175</v>
      </c>
      <c r="G97" s="40">
        <v>1</v>
      </c>
      <c r="H97" s="36" t="s">
        <v>81</v>
      </c>
      <c r="I97" s="40">
        <v>6</v>
      </c>
      <c r="J97" s="41" t="s">
        <v>82</v>
      </c>
      <c r="K97" s="36">
        <f>SUM(I97)</f>
        <v>6</v>
      </c>
    </row>
    <row r="98" spans="1:11" ht="15" customHeight="1">
      <c r="A98" s="18">
        <v>99</v>
      </c>
      <c r="B98" s="77">
        <f t="shared" si="7"/>
        <v>98</v>
      </c>
      <c r="C98" s="77">
        <v>125</v>
      </c>
      <c r="D98" s="78" t="s">
        <v>176</v>
      </c>
      <c r="E98" s="66">
        <v>4</v>
      </c>
      <c r="F98" s="39" t="s">
        <v>15</v>
      </c>
      <c r="G98" s="36">
        <v>3</v>
      </c>
      <c r="H98" s="36" t="s">
        <v>108</v>
      </c>
      <c r="I98" s="36">
        <v>16</v>
      </c>
      <c r="J98" s="41" t="s">
        <v>87</v>
      </c>
      <c r="K98" s="77">
        <f>SUM(I98:I100)</f>
        <v>47</v>
      </c>
    </row>
    <row r="99" spans="1:11" ht="25.5">
      <c r="A99" s="19"/>
      <c r="B99" s="77">
        <f t="shared" si="7"/>
        <v>0</v>
      </c>
      <c r="C99" s="77"/>
      <c r="D99" s="78" t="s">
        <v>176</v>
      </c>
      <c r="E99" s="67"/>
      <c r="F99" s="39" t="s">
        <v>177</v>
      </c>
      <c r="G99" s="36">
        <v>2</v>
      </c>
      <c r="H99" s="36" t="s">
        <v>121</v>
      </c>
      <c r="I99" s="36">
        <v>8</v>
      </c>
      <c r="J99" s="41" t="s">
        <v>82</v>
      </c>
      <c r="K99" s="77"/>
    </row>
    <row r="100" spans="1:11">
      <c r="A100" s="20"/>
      <c r="B100" s="77">
        <f t="shared" si="7"/>
        <v>0</v>
      </c>
      <c r="C100" s="77"/>
      <c r="D100" s="78" t="s">
        <v>176</v>
      </c>
      <c r="E100" s="68"/>
      <c r="F100" s="39" t="s">
        <v>41</v>
      </c>
      <c r="G100" s="36">
        <v>1.2</v>
      </c>
      <c r="H100" s="36" t="s">
        <v>108</v>
      </c>
      <c r="I100" s="36">
        <v>23</v>
      </c>
      <c r="J100" s="41" t="s">
        <v>87</v>
      </c>
      <c r="K100" s="77"/>
    </row>
    <row r="101" spans="1:11" ht="15" customHeight="1">
      <c r="A101" s="18">
        <v>101</v>
      </c>
      <c r="B101" s="77">
        <f t="shared" si="7"/>
        <v>100</v>
      </c>
      <c r="C101" s="77">
        <v>128</v>
      </c>
      <c r="D101" s="78" t="s">
        <v>52</v>
      </c>
      <c r="E101" s="66">
        <v>4</v>
      </c>
      <c r="F101" s="39" t="s">
        <v>10</v>
      </c>
      <c r="G101" s="36">
        <v>1</v>
      </c>
      <c r="H101" s="36" t="s">
        <v>88</v>
      </c>
      <c r="I101" s="36">
        <v>6</v>
      </c>
      <c r="J101" s="41" t="s">
        <v>82</v>
      </c>
      <c r="K101" s="77">
        <f>SUM(I101:I106)</f>
        <v>51</v>
      </c>
    </row>
    <row r="102" spans="1:11">
      <c r="A102" s="19"/>
      <c r="B102" s="77">
        <f t="shared" si="7"/>
        <v>0</v>
      </c>
      <c r="C102" s="77"/>
      <c r="D102" s="78" t="s">
        <v>52</v>
      </c>
      <c r="E102" s="67"/>
      <c r="F102" s="39" t="s">
        <v>11</v>
      </c>
      <c r="G102" s="36">
        <v>2.2999999999999998</v>
      </c>
      <c r="H102" s="36" t="s">
        <v>88</v>
      </c>
      <c r="I102" s="36">
        <v>17</v>
      </c>
      <c r="J102" s="41" t="s">
        <v>82</v>
      </c>
      <c r="K102" s="77"/>
    </row>
    <row r="103" spans="1:11">
      <c r="A103" s="19"/>
      <c r="B103" s="77">
        <f t="shared" si="7"/>
        <v>0</v>
      </c>
      <c r="C103" s="77"/>
      <c r="D103" s="78" t="s">
        <v>52</v>
      </c>
      <c r="E103" s="67"/>
      <c r="F103" s="39" t="s">
        <v>20</v>
      </c>
      <c r="G103" s="36">
        <v>1.3</v>
      </c>
      <c r="H103" s="36" t="s">
        <v>88</v>
      </c>
      <c r="I103" s="36">
        <v>10</v>
      </c>
      <c r="J103" s="41" t="s">
        <v>82</v>
      </c>
      <c r="K103" s="77"/>
    </row>
    <row r="104" spans="1:11">
      <c r="A104" s="19"/>
      <c r="B104" s="77">
        <f t="shared" si="7"/>
        <v>0</v>
      </c>
      <c r="C104" s="77"/>
      <c r="D104" s="78" t="s">
        <v>52</v>
      </c>
      <c r="E104" s="67"/>
      <c r="F104" s="39" t="s">
        <v>25</v>
      </c>
      <c r="G104" s="36">
        <v>1</v>
      </c>
      <c r="H104" s="36" t="s">
        <v>88</v>
      </c>
      <c r="I104" s="36">
        <v>3</v>
      </c>
      <c r="J104" s="41" t="s">
        <v>82</v>
      </c>
      <c r="K104" s="77"/>
    </row>
    <row r="105" spans="1:11">
      <c r="A105" s="19"/>
      <c r="B105" s="77">
        <f t="shared" si="7"/>
        <v>0</v>
      </c>
      <c r="C105" s="77"/>
      <c r="D105" s="78" t="s">
        <v>52</v>
      </c>
      <c r="E105" s="67"/>
      <c r="F105" s="39" t="s">
        <v>52</v>
      </c>
      <c r="G105" s="36">
        <v>1.3</v>
      </c>
      <c r="H105" s="36" t="s">
        <v>88</v>
      </c>
      <c r="I105" s="36">
        <v>12</v>
      </c>
      <c r="J105" s="41" t="s">
        <v>82</v>
      </c>
      <c r="K105" s="77"/>
    </row>
    <row r="106" spans="1:11">
      <c r="A106" s="20"/>
      <c r="B106" s="77">
        <f t="shared" ref="B106:B135" si="8">IF(A106=0,,A106-1)</f>
        <v>0</v>
      </c>
      <c r="C106" s="77"/>
      <c r="D106" s="78" t="s">
        <v>52</v>
      </c>
      <c r="E106" s="68"/>
      <c r="F106" s="39" t="s">
        <v>55</v>
      </c>
      <c r="G106" s="36">
        <v>1</v>
      </c>
      <c r="H106" s="36" t="s">
        <v>88</v>
      </c>
      <c r="I106" s="36">
        <v>3</v>
      </c>
      <c r="J106" s="41" t="s">
        <v>82</v>
      </c>
      <c r="K106" s="77"/>
    </row>
    <row r="107" spans="1:11" ht="15" customHeight="1">
      <c r="A107" s="18">
        <v>102</v>
      </c>
      <c r="B107" s="77">
        <f t="shared" si="8"/>
        <v>101</v>
      </c>
      <c r="C107" s="77">
        <v>129</v>
      </c>
      <c r="D107" s="78" t="s">
        <v>57</v>
      </c>
      <c r="E107" s="66">
        <v>2</v>
      </c>
      <c r="F107" s="39" t="s">
        <v>50</v>
      </c>
      <c r="G107" s="36">
        <v>1</v>
      </c>
      <c r="H107" s="36" t="s">
        <v>88</v>
      </c>
      <c r="I107" s="36">
        <v>4</v>
      </c>
      <c r="J107" s="41" t="s">
        <v>82</v>
      </c>
      <c r="K107" s="77">
        <f>SUM(I107:I108)</f>
        <v>23</v>
      </c>
    </row>
    <row r="108" spans="1:11">
      <c r="A108" s="20"/>
      <c r="B108" s="77">
        <f t="shared" si="8"/>
        <v>0</v>
      </c>
      <c r="C108" s="77"/>
      <c r="D108" s="78" t="s">
        <v>57</v>
      </c>
      <c r="E108" s="68"/>
      <c r="F108" s="39" t="s">
        <v>57</v>
      </c>
      <c r="G108" s="36">
        <v>1</v>
      </c>
      <c r="H108" s="36" t="s">
        <v>88</v>
      </c>
      <c r="I108" s="36">
        <v>19</v>
      </c>
      <c r="J108" s="41" t="s">
        <v>82</v>
      </c>
      <c r="K108" s="77"/>
    </row>
    <row r="109" spans="1:11" ht="25.5">
      <c r="A109" s="13">
        <v>108</v>
      </c>
      <c r="B109" s="40">
        <f t="shared" si="8"/>
        <v>107</v>
      </c>
      <c r="C109" s="36">
        <v>136</v>
      </c>
      <c r="D109" s="43" t="s">
        <v>16</v>
      </c>
      <c r="E109" s="50">
        <v>3</v>
      </c>
      <c r="F109" s="39" t="s">
        <v>16</v>
      </c>
      <c r="G109" s="40">
        <v>1.2</v>
      </c>
      <c r="H109" s="36" t="s">
        <v>89</v>
      </c>
      <c r="I109" s="40">
        <v>8</v>
      </c>
      <c r="J109" s="41" t="s">
        <v>82</v>
      </c>
      <c r="K109" s="36">
        <f>SUM(I109)</f>
        <v>8</v>
      </c>
    </row>
    <row r="110" spans="1:11" ht="15" customHeight="1">
      <c r="A110" s="12">
        <v>109</v>
      </c>
      <c r="B110" s="82">
        <f t="shared" si="8"/>
        <v>108</v>
      </c>
      <c r="C110" s="77">
        <v>137</v>
      </c>
      <c r="D110" s="84" t="s">
        <v>1</v>
      </c>
      <c r="E110" s="63">
        <v>5</v>
      </c>
      <c r="F110" s="39" t="s">
        <v>0</v>
      </c>
      <c r="G110" s="40">
        <v>4</v>
      </c>
      <c r="H110" s="36" t="s">
        <v>81</v>
      </c>
      <c r="I110" s="40">
        <v>2</v>
      </c>
      <c r="J110" s="41" t="s">
        <v>82</v>
      </c>
      <c r="K110" s="77">
        <f>SUM(I110:I124)</f>
        <v>73</v>
      </c>
    </row>
    <row r="111" spans="1:11">
      <c r="A111" s="21"/>
      <c r="B111" s="82">
        <f t="shared" si="8"/>
        <v>0</v>
      </c>
      <c r="C111" s="77"/>
      <c r="D111" s="84" t="s">
        <v>1</v>
      </c>
      <c r="E111" s="64"/>
      <c r="F111" s="39" t="s">
        <v>1</v>
      </c>
      <c r="G111" s="40">
        <v>1.2</v>
      </c>
      <c r="H111" s="36" t="s">
        <v>86</v>
      </c>
      <c r="I111" s="40">
        <v>21</v>
      </c>
      <c r="J111" s="41" t="s">
        <v>87</v>
      </c>
      <c r="K111" s="77"/>
    </row>
    <row r="112" spans="1:11">
      <c r="A112" s="21"/>
      <c r="B112" s="82">
        <f t="shared" si="8"/>
        <v>0</v>
      </c>
      <c r="C112" s="77"/>
      <c r="D112" s="84" t="s">
        <v>1</v>
      </c>
      <c r="E112" s="64"/>
      <c r="F112" s="39" t="s">
        <v>1</v>
      </c>
      <c r="G112" s="40">
        <v>1.2</v>
      </c>
      <c r="H112" s="36" t="s">
        <v>88</v>
      </c>
      <c r="I112" s="40">
        <v>3</v>
      </c>
      <c r="J112" s="41" t="s">
        <v>85</v>
      </c>
      <c r="K112" s="77"/>
    </row>
    <row r="113" spans="1:11">
      <c r="A113" s="21"/>
      <c r="B113" s="82">
        <f t="shared" si="8"/>
        <v>0</v>
      </c>
      <c r="C113" s="77"/>
      <c r="D113" s="84" t="s">
        <v>1</v>
      </c>
      <c r="E113" s="64"/>
      <c r="F113" s="39" t="s">
        <v>5</v>
      </c>
      <c r="G113" s="40">
        <v>4</v>
      </c>
      <c r="H113" s="36" t="s">
        <v>81</v>
      </c>
      <c r="I113" s="40">
        <v>2</v>
      </c>
      <c r="J113" s="41" t="s">
        <v>82</v>
      </c>
      <c r="K113" s="77"/>
    </row>
    <row r="114" spans="1:11">
      <c r="A114" s="21"/>
      <c r="B114" s="82">
        <f t="shared" si="8"/>
        <v>0</v>
      </c>
      <c r="C114" s="77"/>
      <c r="D114" s="84" t="s">
        <v>1</v>
      </c>
      <c r="E114" s="64"/>
      <c r="F114" s="39" t="s">
        <v>178</v>
      </c>
      <c r="G114" s="40">
        <v>4</v>
      </c>
      <c r="H114" s="36" t="s">
        <v>81</v>
      </c>
      <c r="I114" s="40">
        <v>5</v>
      </c>
      <c r="J114" s="41" t="s">
        <v>82</v>
      </c>
      <c r="K114" s="77"/>
    </row>
    <row r="115" spans="1:11">
      <c r="A115" s="21"/>
      <c r="B115" s="82">
        <f t="shared" si="8"/>
        <v>0</v>
      </c>
      <c r="C115" s="77"/>
      <c r="D115" s="84" t="s">
        <v>1</v>
      </c>
      <c r="E115" s="64"/>
      <c r="F115" s="39" t="s">
        <v>179</v>
      </c>
      <c r="G115" s="40">
        <v>4</v>
      </c>
      <c r="H115" s="36" t="s">
        <v>81</v>
      </c>
      <c r="I115" s="40">
        <v>3</v>
      </c>
      <c r="J115" s="41" t="s">
        <v>82</v>
      </c>
      <c r="K115" s="77"/>
    </row>
    <row r="116" spans="1:11">
      <c r="A116" s="21"/>
      <c r="B116" s="82">
        <f t="shared" si="8"/>
        <v>0</v>
      </c>
      <c r="C116" s="77"/>
      <c r="D116" s="84" t="s">
        <v>1</v>
      </c>
      <c r="E116" s="64"/>
      <c r="F116" s="39" t="s">
        <v>24</v>
      </c>
      <c r="G116" s="40">
        <v>4</v>
      </c>
      <c r="H116" s="36" t="s">
        <v>83</v>
      </c>
      <c r="I116" s="40">
        <v>5</v>
      </c>
      <c r="J116" s="41" t="s">
        <v>82</v>
      </c>
      <c r="K116" s="77"/>
    </row>
    <row r="117" spans="1:11">
      <c r="A117" s="21"/>
      <c r="B117" s="82">
        <f t="shared" si="8"/>
        <v>0</v>
      </c>
      <c r="C117" s="77"/>
      <c r="D117" s="84" t="s">
        <v>1</v>
      </c>
      <c r="E117" s="64"/>
      <c r="F117" s="39" t="s">
        <v>145</v>
      </c>
      <c r="G117" s="40">
        <v>4</v>
      </c>
      <c r="H117" s="36" t="s">
        <v>81</v>
      </c>
      <c r="I117" s="40">
        <v>1</v>
      </c>
      <c r="J117" s="41" t="s">
        <v>82</v>
      </c>
      <c r="K117" s="77"/>
    </row>
    <row r="118" spans="1:11">
      <c r="A118" s="21"/>
      <c r="B118" s="82">
        <f t="shared" si="8"/>
        <v>0</v>
      </c>
      <c r="C118" s="77"/>
      <c r="D118" s="84" t="s">
        <v>1</v>
      </c>
      <c r="E118" s="64"/>
      <c r="F118" s="39" t="s">
        <v>27</v>
      </c>
      <c r="G118" s="40">
        <v>4</v>
      </c>
      <c r="H118" s="36" t="s">
        <v>81</v>
      </c>
      <c r="I118" s="40">
        <v>1</v>
      </c>
      <c r="J118" s="41" t="s">
        <v>82</v>
      </c>
      <c r="K118" s="77"/>
    </row>
    <row r="119" spans="1:11">
      <c r="A119" s="21"/>
      <c r="B119" s="82">
        <f t="shared" si="8"/>
        <v>0</v>
      </c>
      <c r="C119" s="77"/>
      <c r="D119" s="84" t="s">
        <v>1</v>
      </c>
      <c r="E119" s="64"/>
      <c r="F119" s="39" t="s">
        <v>31</v>
      </c>
      <c r="G119" s="40">
        <v>3</v>
      </c>
      <c r="H119" s="36" t="s">
        <v>81</v>
      </c>
      <c r="I119" s="40">
        <v>3</v>
      </c>
      <c r="J119" s="41" t="s">
        <v>82</v>
      </c>
      <c r="K119" s="77"/>
    </row>
    <row r="120" spans="1:11">
      <c r="A120" s="21"/>
      <c r="B120" s="82">
        <f t="shared" si="8"/>
        <v>0</v>
      </c>
      <c r="C120" s="77"/>
      <c r="D120" s="84" t="s">
        <v>1</v>
      </c>
      <c r="E120" s="64"/>
      <c r="F120" s="39" t="s">
        <v>34</v>
      </c>
      <c r="G120" s="40">
        <v>4</v>
      </c>
      <c r="H120" s="36" t="s">
        <v>81</v>
      </c>
      <c r="I120" s="40">
        <v>4</v>
      </c>
      <c r="J120" s="41" t="s">
        <v>82</v>
      </c>
      <c r="K120" s="77"/>
    </row>
    <row r="121" spans="1:11">
      <c r="A121" s="21"/>
      <c r="B121" s="82">
        <f t="shared" si="8"/>
        <v>0</v>
      </c>
      <c r="C121" s="77"/>
      <c r="D121" s="84" t="s">
        <v>1</v>
      </c>
      <c r="E121" s="64"/>
      <c r="F121" s="39" t="s">
        <v>43</v>
      </c>
      <c r="G121" s="40">
        <v>3</v>
      </c>
      <c r="H121" s="36" t="s">
        <v>81</v>
      </c>
      <c r="I121" s="40">
        <v>4</v>
      </c>
      <c r="J121" s="41" t="s">
        <v>82</v>
      </c>
      <c r="K121" s="77"/>
    </row>
    <row r="122" spans="1:11">
      <c r="A122" s="21"/>
      <c r="B122" s="82">
        <f t="shared" si="8"/>
        <v>0</v>
      </c>
      <c r="C122" s="77"/>
      <c r="D122" s="84" t="s">
        <v>1</v>
      </c>
      <c r="E122" s="64"/>
      <c r="F122" s="39" t="s">
        <v>180</v>
      </c>
      <c r="G122" s="40">
        <v>4</v>
      </c>
      <c r="H122" s="36" t="s">
        <v>81</v>
      </c>
      <c r="I122" s="40">
        <v>8</v>
      </c>
      <c r="J122" s="41" t="s">
        <v>82</v>
      </c>
      <c r="K122" s="77"/>
    </row>
    <row r="123" spans="1:11">
      <c r="A123" s="21"/>
      <c r="B123" s="82">
        <f t="shared" si="8"/>
        <v>0</v>
      </c>
      <c r="C123" s="77"/>
      <c r="D123" s="84" t="s">
        <v>1</v>
      </c>
      <c r="E123" s="64"/>
      <c r="F123" s="39" t="s">
        <v>61</v>
      </c>
      <c r="G123" s="40">
        <v>3</v>
      </c>
      <c r="H123" s="36" t="s">
        <v>81</v>
      </c>
      <c r="I123" s="40">
        <v>5</v>
      </c>
      <c r="J123" s="41" t="s">
        <v>82</v>
      </c>
      <c r="K123" s="77"/>
    </row>
    <row r="124" spans="1:11">
      <c r="A124" s="15"/>
      <c r="B124" s="82">
        <f t="shared" si="8"/>
        <v>0</v>
      </c>
      <c r="C124" s="77"/>
      <c r="D124" s="84" t="s">
        <v>1</v>
      </c>
      <c r="E124" s="65"/>
      <c r="F124" s="39" t="s">
        <v>63</v>
      </c>
      <c r="G124" s="40">
        <v>3</v>
      </c>
      <c r="H124" s="36" t="s">
        <v>81</v>
      </c>
      <c r="I124" s="40">
        <v>6</v>
      </c>
      <c r="J124" s="41" t="s">
        <v>82</v>
      </c>
      <c r="K124" s="77"/>
    </row>
    <row r="125" spans="1:11" ht="15" customHeight="1">
      <c r="A125" s="18">
        <v>110</v>
      </c>
      <c r="B125" s="77">
        <f t="shared" si="8"/>
        <v>109</v>
      </c>
      <c r="C125" s="77">
        <v>138</v>
      </c>
      <c r="D125" s="78" t="s">
        <v>2</v>
      </c>
      <c r="E125" s="66">
        <v>4</v>
      </c>
      <c r="F125" s="39" t="s">
        <v>181</v>
      </c>
      <c r="G125" s="36">
        <v>1.2</v>
      </c>
      <c r="H125" s="36" t="s">
        <v>88</v>
      </c>
      <c r="I125" s="36">
        <v>14</v>
      </c>
      <c r="J125" s="41" t="s">
        <v>85</v>
      </c>
      <c r="K125" s="77">
        <f>SUM(I125:I128)</f>
        <v>38</v>
      </c>
    </row>
    <row r="126" spans="1:11">
      <c r="A126" s="19"/>
      <c r="B126" s="77">
        <f t="shared" si="8"/>
        <v>0</v>
      </c>
      <c r="C126" s="77"/>
      <c r="D126" s="78" t="s">
        <v>2</v>
      </c>
      <c r="E126" s="67"/>
      <c r="F126" s="39" t="s">
        <v>181</v>
      </c>
      <c r="G126" s="36">
        <v>1.2</v>
      </c>
      <c r="H126" s="36" t="s">
        <v>86</v>
      </c>
      <c r="I126" s="36">
        <v>8</v>
      </c>
      <c r="J126" s="41" t="s">
        <v>87</v>
      </c>
      <c r="K126" s="77"/>
    </row>
    <row r="127" spans="1:11">
      <c r="A127" s="19"/>
      <c r="B127" s="77">
        <f t="shared" si="8"/>
        <v>0</v>
      </c>
      <c r="C127" s="77"/>
      <c r="D127" s="78" t="s">
        <v>2</v>
      </c>
      <c r="E127" s="67"/>
      <c r="F127" s="39" t="s">
        <v>49</v>
      </c>
      <c r="G127" s="36">
        <v>3</v>
      </c>
      <c r="H127" s="36" t="s">
        <v>88</v>
      </c>
      <c r="I127" s="36">
        <v>11</v>
      </c>
      <c r="J127" s="41" t="s">
        <v>85</v>
      </c>
      <c r="K127" s="77"/>
    </row>
    <row r="128" spans="1:11">
      <c r="A128" s="20"/>
      <c r="B128" s="77">
        <f t="shared" si="8"/>
        <v>0</v>
      </c>
      <c r="C128" s="77"/>
      <c r="D128" s="78" t="s">
        <v>2</v>
      </c>
      <c r="E128" s="68"/>
      <c r="F128" s="39" t="s">
        <v>49</v>
      </c>
      <c r="G128" s="36">
        <v>3</v>
      </c>
      <c r="H128" s="36" t="s">
        <v>86</v>
      </c>
      <c r="I128" s="36">
        <v>5</v>
      </c>
      <c r="J128" s="41" t="s">
        <v>87</v>
      </c>
      <c r="K128" s="77"/>
    </row>
    <row r="129" spans="1:14" s="2" customFormat="1" ht="15" customHeight="1">
      <c r="A129" s="18">
        <v>112</v>
      </c>
      <c r="B129" s="77">
        <f t="shared" si="8"/>
        <v>111</v>
      </c>
      <c r="C129" s="77">
        <v>140</v>
      </c>
      <c r="D129" s="78" t="s">
        <v>4</v>
      </c>
      <c r="E129" s="66">
        <v>3</v>
      </c>
      <c r="F129" s="39" t="s">
        <v>4</v>
      </c>
      <c r="G129" s="36">
        <v>1.2</v>
      </c>
      <c r="H129" s="36" t="s">
        <v>88</v>
      </c>
      <c r="I129" s="36">
        <v>9</v>
      </c>
      <c r="J129" s="49" t="s">
        <v>85</v>
      </c>
      <c r="K129" s="77">
        <f>SUM(I129:I137)</f>
        <v>46</v>
      </c>
      <c r="N129" s="1"/>
    </row>
    <row r="130" spans="1:14" s="2" customFormat="1" ht="25.5">
      <c r="A130" s="19"/>
      <c r="B130" s="77">
        <f t="shared" si="8"/>
        <v>0</v>
      </c>
      <c r="C130" s="77"/>
      <c r="D130" s="78" t="s">
        <v>4</v>
      </c>
      <c r="E130" s="67"/>
      <c r="F130" s="39" t="s">
        <v>182</v>
      </c>
      <c r="G130" s="36">
        <v>2</v>
      </c>
      <c r="H130" s="36" t="s">
        <v>88</v>
      </c>
      <c r="I130" s="36">
        <v>4</v>
      </c>
      <c r="J130" s="49" t="s">
        <v>85</v>
      </c>
      <c r="K130" s="77"/>
      <c r="N130" s="1"/>
    </row>
    <row r="131" spans="1:14" s="2" customFormat="1">
      <c r="A131" s="19"/>
      <c r="B131" s="77">
        <f t="shared" si="8"/>
        <v>0</v>
      </c>
      <c r="C131" s="77"/>
      <c r="D131" s="78" t="s">
        <v>4</v>
      </c>
      <c r="E131" s="67"/>
      <c r="F131" s="39" t="s">
        <v>183</v>
      </c>
      <c r="G131" s="36">
        <v>1</v>
      </c>
      <c r="H131" s="36" t="s">
        <v>88</v>
      </c>
      <c r="I131" s="36">
        <v>3</v>
      </c>
      <c r="J131" s="49" t="s">
        <v>85</v>
      </c>
      <c r="K131" s="77"/>
      <c r="N131" s="1"/>
    </row>
    <row r="132" spans="1:14" s="2" customFormat="1">
      <c r="A132" s="19"/>
      <c r="B132" s="77">
        <f t="shared" si="8"/>
        <v>0</v>
      </c>
      <c r="C132" s="77"/>
      <c r="D132" s="78" t="s">
        <v>4</v>
      </c>
      <c r="E132" s="67"/>
      <c r="F132" s="39" t="s">
        <v>46</v>
      </c>
      <c r="G132" s="36">
        <v>1.2</v>
      </c>
      <c r="H132" s="36" t="s">
        <v>86</v>
      </c>
      <c r="I132" s="36">
        <v>4</v>
      </c>
      <c r="J132" s="49" t="s">
        <v>87</v>
      </c>
      <c r="K132" s="77"/>
      <c r="N132" s="1"/>
    </row>
    <row r="133" spans="1:14" s="2" customFormat="1">
      <c r="A133" s="19"/>
      <c r="B133" s="77">
        <f t="shared" si="8"/>
        <v>0</v>
      </c>
      <c r="C133" s="77"/>
      <c r="D133" s="78" t="s">
        <v>4</v>
      </c>
      <c r="E133" s="67"/>
      <c r="F133" s="39" t="s">
        <v>46</v>
      </c>
      <c r="G133" s="36">
        <v>1.2</v>
      </c>
      <c r="H133" s="36" t="s">
        <v>120</v>
      </c>
      <c r="I133" s="36">
        <v>5</v>
      </c>
      <c r="J133" s="49" t="s">
        <v>85</v>
      </c>
      <c r="K133" s="77"/>
      <c r="N133" s="1"/>
    </row>
    <row r="134" spans="1:14" s="2" customFormat="1" ht="25.5">
      <c r="A134" s="19"/>
      <c r="B134" s="77">
        <f t="shared" si="8"/>
        <v>0</v>
      </c>
      <c r="C134" s="77"/>
      <c r="D134" s="78" t="s">
        <v>4</v>
      </c>
      <c r="E134" s="67"/>
      <c r="F134" s="39" t="s">
        <v>184</v>
      </c>
      <c r="G134" s="36">
        <v>1</v>
      </c>
      <c r="H134" s="36" t="s">
        <v>88</v>
      </c>
      <c r="I134" s="36">
        <v>11</v>
      </c>
      <c r="J134" s="49" t="s">
        <v>85</v>
      </c>
      <c r="K134" s="77"/>
      <c r="N134" s="1"/>
    </row>
    <row r="135" spans="1:14" s="2" customFormat="1" ht="25.5">
      <c r="A135" s="19"/>
      <c r="B135" s="77">
        <f t="shared" si="8"/>
        <v>0</v>
      </c>
      <c r="C135" s="77"/>
      <c r="D135" s="78" t="s">
        <v>4</v>
      </c>
      <c r="E135" s="67"/>
      <c r="F135" s="39" t="s">
        <v>185</v>
      </c>
      <c r="G135" s="36">
        <v>2</v>
      </c>
      <c r="H135" s="36" t="s">
        <v>88</v>
      </c>
      <c r="I135" s="36">
        <v>5</v>
      </c>
      <c r="J135" s="49" t="s">
        <v>85</v>
      </c>
      <c r="K135" s="77"/>
      <c r="N135" s="1"/>
    </row>
    <row r="136" spans="1:14" s="2" customFormat="1" ht="25.5">
      <c r="A136" s="19"/>
      <c r="B136" s="77">
        <f t="shared" ref="B136:B146" si="9">IF(A136=0,,A136-1)</f>
        <v>0</v>
      </c>
      <c r="C136" s="77"/>
      <c r="D136" s="78" t="s">
        <v>4</v>
      </c>
      <c r="E136" s="67"/>
      <c r="F136" s="39" t="s">
        <v>186</v>
      </c>
      <c r="G136" s="36">
        <v>1</v>
      </c>
      <c r="H136" s="36" t="s">
        <v>88</v>
      </c>
      <c r="I136" s="36">
        <v>4</v>
      </c>
      <c r="J136" s="49" t="s">
        <v>85</v>
      </c>
      <c r="K136" s="77"/>
      <c r="N136" s="1"/>
    </row>
    <row r="137" spans="1:14" s="2" customFormat="1" ht="25.5">
      <c r="A137" s="20"/>
      <c r="B137" s="77">
        <f t="shared" si="9"/>
        <v>0</v>
      </c>
      <c r="C137" s="77"/>
      <c r="D137" s="78" t="s">
        <v>4</v>
      </c>
      <c r="E137" s="68"/>
      <c r="F137" s="39" t="s">
        <v>186</v>
      </c>
      <c r="G137" s="36">
        <v>1</v>
      </c>
      <c r="H137" s="36" t="s">
        <v>88</v>
      </c>
      <c r="I137" s="36">
        <v>1</v>
      </c>
      <c r="J137" s="49" t="s">
        <v>85</v>
      </c>
      <c r="K137" s="77"/>
      <c r="N137" s="1"/>
    </row>
    <row r="138" spans="1:14">
      <c r="A138" s="14">
        <v>114</v>
      </c>
      <c r="B138" s="36">
        <f t="shared" si="9"/>
        <v>113</v>
      </c>
      <c r="C138" s="36">
        <v>142</v>
      </c>
      <c r="D138" s="39" t="s">
        <v>41</v>
      </c>
      <c r="E138" s="50">
        <v>3</v>
      </c>
      <c r="F138" s="39" t="s">
        <v>41</v>
      </c>
      <c r="G138" s="36">
        <v>1.2</v>
      </c>
      <c r="H138" s="36" t="s">
        <v>108</v>
      </c>
      <c r="I138" s="36">
        <v>33</v>
      </c>
      <c r="J138" s="41" t="s">
        <v>87</v>
      </c>
      <c r="K138" s="36">
        <f>SUM(I138)</f>
        <v>33</v>
      </c>
    </row>
    <row r="139" spans="1:14" ht="15" customHeight="1">
      <c r="A139" s="16">
        <v>124</v>
      </c>
      <c r="B139" s="78">
        <f t="shared" si="9"/>
        <v>123</v>
      </c>
      <c r="C139" s="78">
        <v>153</v>
      </c>
      <c r="D139" s="78" t="s">
        <v>21</v>
      </c>
      <c r="E139" s="66">
        <v>3</v>
      </c>
      <c r="F139" s="39" t="s">
        <v>21</v>
      </c>
      <c r="G139" s="39">
        <v>1.2</v>
      </c>
      <c r="H139" s="39" t="s">
        <v>107</v>
      </c>
      <c r="I139" s="39">
        <v>16</v>
      </c>
      <c r="J139" s="41" t="s">
        <v>87</v>
      </c>
      <c r="K139" s="78">
        <f>SUM(I139:I140)</f>
        <v>19</v>
      </c>
    </row>
    <row r="140" spans="1:14">
      <c r="A140" s="17"/>
      <c r="B140" s="78">
        <f t="shared" si="9"/>
        <v>0</v>
      </c>
      <c r="C140" s="78"/>
      <c r="D140" s="78" t="s">
        <v>21</v>
      </c>
      <c r="E140" s="68"/>
      <c r="F140" s="39" t="s">
        <v>23</v>
      </c>
      <c r="G140" s="39">
        <v>1</v>
      </c>
      <c r="H140" s="39" t="s">
        <v>107</v>
      </c>
      <c r="I140" s="39">
        <v>3</v>
      </c>
      <c r="J140" s="41" t="s">
        <v>87</v>
      </c>
      <c r="K140" s="78"/>
    </row>
    <row r="141" spans="1:14" ht="15" customHeight="1">
      <c r="A141" s="18">
        <v>126</v>
      </c>
      <c r="B141" s="77">
        <f t="shared" si="9"/>
        <v>125</v>
      </c>
      <c r="C141" s="77">
        <v>156</v>
      </c>
      <c r="D141" s="78" t="s">
        <v>187</v>
      </c>
      <c r="E141" s="66">
        <v>3</v>
      </c>
      <c r="F141" s="39" t="s">
        <v>29</v>
      </c>
      <c r="G141" s="36">
        <v>2</v>
      </c>
      <c r="H141" s="36" t="s">
        <v>88</v>
      </c>
      <c r="I141" s="36">
        <v>15</v>
      </c>
      <c r="J141" s="41" t="s">
        <v>85</v>
      </c>
      <c r="K141" s="77">
        <f>SUM(I141:I146)</f>
        <v>46</v>
      </c>
    </row>
    <row r="142" spans="1:14">
      <c r="A142" s="19"/>
      <c r="B142" s="77">
        <f t="shared" si="9"/>
        <v>0</v>
      </c>
      <c r="C142" s="77"/>
      <c r="D142" s="78" t="s">
        <v>187</v>
      </c>
      <c r="E142" s="67"/>
      <c r="F142" s="39" t="s">
        <v>32</v>
      </c>
      <c r="G142" s="36">
        <v>1</v>
      </c>
      <c r="H142" s="36" t="s">
        <v>88</v>
      </c>
      <c r="I142" s="36">
        <v>3</v>
      </c>
      <c r="J142" s="41" t="s">
        <v>85</v>
      </c>
      <c r="K142" s="77"/>
    </row>
    <row r="143" spans="1:14">
      <c r="A143" s="19"/>
      <c r="B143" s="77">
        <f t="shared" si="9"/>
        <v>0</v>
      </c>
      <c r="C143" s="77"/>
      <c r="D143" s="78" t="s">
        <v>187</v>
      </c>
      <c r="E143" s="67"/>
      <c r="F143" s="39" t="s">
        <v>36</v>
      </c>
      <c r="G143" s="36">
        <v>2</v>
      </c>
      <c r="H143" s="36" t="s">
        <v>88</v>
      </c>
      <c r="I143" s="36">
        <v>12</v>
      </c>
      <c r="J143" s="41" t="s">
        <v>85</v>
      </c>
      <c r="K143" s="77"/>
    </row>
    <row r="144" spans="1:14">
      <c r="A144" s="19"/>
      <c r="B144" s="77">
        <f t="shared" si="9"/>
        <v>0</v>
      </c>
      <c r="C144" s="77"/>
      <c r="D144" s="78" t="s">
        <v>187</v>
      </c>
      <c r="E144" s="67"/>
      <c r="F144" s="39" t="s">
        <v>53</v>
      </c>
      <c r="G144" s="36">
        <v>1</v>
      </c>
      <c r="H144" s="36" t="s">
        <v>88</v>
      </c>
      <c r="I144" s="36">
        <v>2</v>
      </c>
      <c r="J144" s="41" t="s">
        <v>85</v>
      </c>
      <c r="K144" s="77"/>
    </row>
    <row r="145" spans="1:12">
      <c r="A145" s="19"/>
      <c r="B145" s="77">
        <f t="shared" si="9"/>
        <v>0</v>
      </c>
      <c r="C145" s="77"/>
      <c r="D145" s="78" t="s">
        <v>187</v>
      </c>
      <c r="E145" s="67"/>
      <c r="F145" s="39" t="s">
        <v>58</v>
      </c>
      <c r="G145" s="36">
        <v>1</v>
      </c>
      <c r="H145" s="36" t="s">
        <v>88</v>
      </c>
      <c r="I145" s="36">
        <v>11</v>
      </c>
      <c r="J145" s="41" t="s">
        <v>85</v>
      </c>
      <c r="K145" s="77"/>
    </row>
    <row r="146" spans="1:12" ht="15.75" thickBot="1">
      <c r="A146" s="20"/>
      <c r="B146" s="77">
        <f t="shared" si="9"/>
        <v>0</v>
      </c>
      <c r="C146" s="77"/>
      <c r="D146" s="78" t="s">
        <v>187</v>
      </c>
      <c r="E146" s="68"/>
      <c r="F146" s="39" t="s">
        <v>59</v>
      </c>
      <c r="G146" s="36">
        <v>1</v>
      </c>
      <c r="H146" s="36" t="s">
        <v>88</v>
      </c>
      <c r="I146" s="36">
        <v>3</v>
      </c>
      <c r="J146" s="41" t="s">
        <v>85</v>
      </c>
      <c r="K146" s="77"/>
    </row>
    <row r="147" spans="1:12" ht="15.75" thickBot="1">
      <c r="A147" s="27" t="s">
        <v>188</v>
      </c>
      <c r="B147" s="34"/>
      <c r="C147" s="35"/>
      <c r="D147" s="94" t="s">
        <v>188</v>
      </c>
      <c r="E147" s="94"/>
      <c r="F147" s="94"/>
      <c r="G147" s="94"/>
      <c r="H147" s="94"/>
      <c r="I147" s="28">
        <f>SUM(I8:I146)</f>
        <v>1644</v>
      </c>
      <c r="J147" s="37"/>
      <c r="K147" s="38">
        <f>SUM(K8:K146)</f>
        <v>1644</v>
      </c>
    </row>
    <row r="148" spans="1:12">
      <c r="A148" s="29"/>
      <c r="B148" s="29"/>
      <c r="C148" s="30"/>
      <c r="D148" s="31"/>
      <c r="E148" s="31"/>
      <c r="F148" s="29"/>
      <c r="G148" s="29"/>
      <c r="H148" s="30"/>
      <c r="I148" s="29"/>
      <c r="J148" s="29"/>
      <c r="K148" s="30"/>
    </row>
    <row r="149" spans="1:12">
      <c r="A149" s="29"/>
      <c r="B149" s="29"/>
      <c r="C149" s="30"/>
      <c r="D149" s="31"/>
      <c r="E149" s="31"/>
      <c r="F149" s="29"/>
      <c r="G149" s="29"/>
      <c r="H149" s="32"/>
      <c r="I149" s="29"/>
      <c r="J149" s="29"/>
      <c r="K149" s="30"/>
      <c r="L149" s="29"/>
    </row>
    <row r="150" spans="1:12">
      <c r="A150" s="29"/>
      <c r="B150" s="29"/>
      <c r="C150" s="30"/>
      <c r="D150" s="31"/>
      <c r="E150" s="31"/>
      <c r="F150" s="29"/>
      <c r="G150" s="29"/>
      <c r="H150" s="30"/>
      <c r="I150" s="29"/>
      <c r="J150" s="29"/>
      <c r="K150" s="30"/>
      <c r="L150" s="29"/>
    </row>
    <row r="151" spans="1:12">
      <c r="A151" s="29"/>
      <c r="B151" s="29"/>
      <c r="C151" s="30"/>
      <c r="D151" s="31"/>
      <c r="E151" s="31"/>
      <c r="F151" s="29"/>
      <c r="G151" s="29"/>
      <c r="H151" s="30"/>
      <c r="I151" s="29"/>
      <c r="J151" s="29"/>
      <c r="K151" s="30"/>
      <c r="L151" s="29"/>
    </row>
    <row r="152" spans="1:12">
      <c r="A152" s="29"/>
      <c r="B152" s="29"/>
      <c r="C152" s="30"/>
      <c r="D152" s="31"/>
      <c r="E152" s="31"/>
      <c r="F152" s="29"/>
      <c r="G152" s="29"/>
      <c r="H152" s="30"/>
      <c r="I152" s="29"/>
      <c r="J152" s="29"/>
      <c r="K152" s="30"/>
      <c r="L152" s="29"/>
    </row>
    <row r="153" spans="1:12">
      <c r="A153" s="29"/>
      <c r="B153" s="29"/>
      <c r="C153" s="30"/>
      <c r="D153" s="31"/>
      <c r="E153" s="31"/>
      <c r="F153" s="29"/>
      <c r="G153" s="29"/>
      <c r="H153" s="30"/>
      <c r="I153" s="29"/>
      <c r="J153" s="29"/>
      <c r="K153" s="30"/>
      <c r="L153" s="29"/>
    </row>
    <row r="154" spans="1:12">
      <c r="A154" s="29"/>
      <c r="B154" s="29"/>
      <c r="C154" s="30"/>
      <c r="D154" s="31"/>
      <c r="E154" s="31"/>
      <c r="F154" s="29"/>
      <c r="G154" s="29"/>
      <c r="H154" s="30"/>
      <c r="I154" s="29"/>
      <c r="J154" s="29"/>
      <c r="K154" s="30"/>
      <c r="L154" s="29"/>
    </row>
    <row r="155" spans="1:12">
      <c r="A155" s="29"/>
      <c r="B155" s="29"/>
      <c r="C155" s="30"/>
      <c r="D155" s="31"/>
      <c r="E155" s="31"/>
      <c r="F155" s="29"/>
      <c r="G155" s="29"/>
      <c r="H155" s="30"/>
      <c r="I155" s="29"/>
      <c r="J155" s="29"/>
      <c r="K155" s="30"/>
      <c r="L155" s="29"/>
    </row>
    <row r="156" spans="1:12">
      <c r="A156" s="29"/>
      <c r="B156" s="29"/>
      <c r="C156" s="30"/>
      <c r="D156" s="31"/>
      <c r="E156" s="31"/>
      <c r="F156" s="29"/>
      <c r="G156" s="29"/>
      <c r="H156" s="30"/>
      <c r="I156" s="29"/>
      <c r="J156" s="29"/>
      <c r="K156" s="30"/>
      <c r="L156" s="29"/>
    </row>
    <row r="157" spans="1:12">
      <c r="A157" s="29"/>
      <c r="B157" s="29"/>
      <c r="C157" s="30"/>
      <c r="D157" s="31"/>
      <c r="E157" s="31"/>
      <c r="F157" s="29"/>
      <c r="G157" s="29"/>
      <c r="H157" s="30"/>
      <c r="I157" s="29"/>
      <c r="J157" s="29"/>
      <c r="K157" s="30"/>
      <c r="L157" s="29"/>
    </row>
    <row r="158" spans="1:12">
      <c r="A158" s="29"/>
      <c r="B158" s="29"/>
      <c r="C158" s="30"/>
      <c r="D158" s="31"/>
      <c r="E158" s="31"/>
      <c r="F158" s="29"/>
      <c r="G158" s="29"/>
      <c r="H158" s="30"/>
      <c r="I158" s="29"/>
      <c r="J158" s="29"/>
      <c r="K158" s="30"/>
      <c r="L158" s="29"/>
    </row>
    <row r="159" spans="1:12">
      <c r="A159" s="29"/>
      <c r="B159" s="29"/>
      <c r="C159" s="30"/>
      <c r="D159" s="31"/>
      <c r="E159" s="31"/>
      <c r="F159" s="29"/>
      <c r="G159" s="29"/>
      <c r="H159" s="30"/>
      <c r="I159" s="29"/>
      <c r="J159" s="29"/>
      <c r="K159" s="30"/>
      <c r="L159" s="29"/>
    </row>
    <row r="160" spans="1:12">
      <c r="A160" s="29"/>
      <c r="B160" s="29"/>
      <c r="C160" s="30"/>
      <c r="D160" s="31"/>
      <c r="E160" s="31"/>
      <c r="F160" s="29"/>
      <c r="G160" s="29"/>
      <c r="H160" s="30"/>
      <c r="I160" s="29"/>
      <c r="J160" s="29"/>
      <c r="K160" s="30"/>
      <c r="L160" s="29"/>
    </row>
    <row r="161" spans="1:12">
      <c r="A161" s="29"/>
      <c r="B161" s="29"/>
      <c r="C161" s="30"/>
      <c r="D161" s="31"/>
      <c r="E161" s="31"/>
      <c r="F161" s="29"/>
      <c r="G161" s="29"/>
      <c r="H161" s="30"/>
      <c r="I161" s="29"/>
      <c r="J161" s="29"/>
      <c r="K161" s="30"/>
      <c r="L161" s="29"/>
    </row>
    <row r="162" spans="1:12">
      <c r="A162" s="29"/>
      <c r="B162" s="29"/>
      <c r="C162" s="30"/>
      <c r="D162" s="31"/>
      <c r="E162" s="31"/>
      <c r="F162" s="29"/>
      <c r="G162" s="29"/>
      <c r="H162" s="30"/>
      <c r="I162" s="29"/>
      <c r="J162" s="29"/>
      <c r="K162" s="30"/>
      <c r="L162" s="29"/>
    </row>
    <row r="163" spans="1:12">
      <c r="A163" s="29"/>
      <c r="B163" s="29"/>
      <c r="C163" s="30"/>
      <c r="D163" s="31"/>
      <c r="E163" s="31"/>
      <c r="F163" s="29"/>
      <c r="G163" s="29"/>
      <c r="H163" s="30"/>
      <c r="I163" s="29"/>
      <c r="J163" s="29"/>
      <c r="K163" s="30"/>
      <c r="L163" s="29"/>
    </row>
    <row r="164" spans="1:12">
      <c r="A164" s="29"/>
      <c r="B164" s="29"/>
      <c r="C164" s="30"/>
      <c r="D164" s="31"/>
      <c r="E164" s="31"/>
      <c r="F164" s="29"/>
      <c r="G164" s="29"/>
      <c r="H164" s="30"/>
      <c r="I164" s="29"/>
      <c r="J164" s="29"/>
      <c r="K164" s="30"/>
      <c r="L164" s="29"/>
    </row>
    <row r="165" spans="1:12">
      <c r="A165" s="29"/>
      <c r="B165" s="29"/>
      <c r="C165" s="30"/>
      <c r="D165" s="31"/>
      <c r="E165" s="31"/>
      <c r="F165" s="29"/>
      <c r="G165" s="29"/>
      <c r="H165" s="30"/>
      <c r="I165" s="29"/>
      <c r="J165" s="29"/>
      <c r="K165" s="30"/>
      <c r="L165" s="29"/>
    </row>
    <row r="166" spans="1:12">
      <c r="A166" s="29"/>
      <c r="B166" s="29"/>
      <c r="C166" s="30"/>
      <c r="D166" s="31"/>
      <c r="E166" s="31"/>
      <c r="F166" s="29"/>
      <c r="G166" s="29"/>
      <c r="H166" s="30"/>
      <c r="I166" s="29"/>
      <c r="J166" s="29"/>
      <c r="K166" s="30"/>
      <c r="L166" s="29"/>
    </row>
    <row r="167" spans="1:12">
      <c r="A167" s="29"/>
      <c r="B167" s="29"/>
      <c r="C167" s="30"/>
      <c r="D167" s="31"/>
      <c r="E167" s="31"/>
      <c r="F167" s="29"/>
      <c r="G167" s="29"/>
      <c r="H167" s="30"/>
      <c r="I167" s="29"/>
      <c r="J167" s="29"/>
      <c r="K167" s="30"/>
      <c r="L167" s="29"/>
    </row>
    <row r="168" spans="1:12">
      <c r="A168" s="29"/>
      <c r="B168" s="29"/>
      <c r="C168" s="30"/>
      <c r="D168" s="31"/>
      <c r="E168" s="31"/>
      <c r="F168" s="29"/>
      <c r="G168" s="29"/>
      <c r="H168" s="30"/>
      <c r="I168" s="29"/>
      <c r="J168" s="29"/>
      <c r="K168" s="30"/>
      <c r="L168" s="29"/>
    </row>
    <row r="169" spans="1:12">
      <c r="A169" s="29"/>
      <c r="B169" s="29"/>
      <c r="C169" s="30"/>
      <c r="D169" s="31"/>
      <c r="E169" s="31"/>
      <c r="F169" s="29"/>
      <c r="G169" s="29"/>
      <c r="H169" s="30"/>
      <c r="I169" s="29"/>
      <c r="J169" s="29"/>
      <c r="K169" s="30"/>
      <c r="L169" s="29"/>
    </row>
    <row r="170" spans="1:12">
      <c r="A170" s="29"/>
      <c r="B170" s="29"/>
      <c r="C170" s="30"/>
      <c r="D170" s="31"/>
      <c r="E170" s="31"/>
      <c r="F170" s="29"/>
      <c r="G170" s="29"/>
      <c r="H170" s="30"/>
      <c r="I170" s="29"/>
      <c r="J170" s="29"/>
      <c r="K170" s="30"/>
      <c r="L170" s="29"/>
    </row>
    <row r="171" spans="1:12">
      <c r="A171" s="29"/>
      <c r="B171" s="29"/>
      <c r="C171" s="30"/>
      <c r="D171" s="31"/>
      <c r="E171" s="31"/>
      <c r="F171" s="29"/>
      <c r="G171" s="29"/>
      <c r="H171" s="30"/>
      <c r="I171" s="29"/>
      <c r="J171" s="29"/>
      <c r="K171" s="30"/>
      <c r="L171" s="29"/>
    </row>
    <row r="172" spans="1:12">
      <c r="A172" s="29"/>
      <c r="B172" s="29"/>
      <c r="C172" s="30"/>
      <c r="D172" s="31"/>
      <c r="E172" s="31"/>
      <c r="F172" s="29"/>
      <c r="G172" s="29"/>
      <c r="H172" s="30"/>
      <c r="I172" s="29"/>
      <c r="J172" s="29"/>
      <c r="K172" s="30"/>
      <c r="L172" s="29"/>
    </row>
    <row r="173" spans="1:12">
      <c r="A173" s="29"/>
      <c r="B173" s="29"/>
      <c r="C173" s="30"/>
      <c r="D173" s="31"/>
      <c r="E173" s="31"/>
      <c r="F173" s="29"/>
      <c r="G173" s="29"/>
      <c r="H173" s="30"/>
      <c r="I173" s="29"/>
      <c r="J173" s="29"/>
      <c r="K173" s="30"/>
      <c r="L173" s="29"/>
    </row>
  </sheetData>
  <mergeCells count="172">
    <mergeCell ref="B6:B7"/>
    <mergeCell ref="C6:C7"/>
    <mergeCell ref="D6:D7"/>
    <mergeCell ref="F6:F7"/>
    <mergeCell ref="G6:G7"/>
    <mergeCell ref="I6:I7"/>
    <mergeCell ref="K10:K11"/>
    <mergeCell ref="K27:K33"/>
    <mergeCell ref="K34:K35"/>
    <mergeCell ref="B27:B33"/>
    <mergeCell ref="C27:C33"/>
    <mergeCell ref="D27:D33"/>
    <mergeCell ref="K16:K18"/>
    <mergeCell ref="K13:K14"/>
    <mergeCell ref="B19:B25"/>
    <mergeCell ref="C19:C25"/>
    <mergeCell ref="D19:D25"/>
    <mergeCell ref="K19:K25"/>
    <mergeCell ref="B16:B18"/>
    <mergeCell ref="C16:C18"/>
    <mergeCell ref="D16:D18"/>
    <mergeCell ref="B13:B14"/>
    <mergeCell ref="C13:C14"/>
    <mergeCell ref="D13:D14"/>
    <mergeCell ref="K73:K79"/>
    <mergeCell ref="D147:H147"/>
    <mergeCell ref="B141:B146"/>
    <mergeCell ref="C141:C146"/>
    <mergeCell ref="D141:D146"/>
    <mergeCell ref="B139:B140"/>
    <mergeCell ref="C139:C140"/>
    <mergeCell ref="D139:D140"/>
    <mergeCell ref="K141:K146"/>
    <mergeCell ref="K139:K140"/>
    <mergeCell ref="B110:B124"/>
    <mergeCell ref="C110:C124"/>
    <mergeCell ref="D110:D124"/>
    <mergeCell ref="K110:K124"/>
    <mergeCell ref="K125:K128"/>
    <mergeCell ref="K129:K137"/>
    <mergeCell ref="B129:B137"/>
    <mergeCell ref="C129:C137"/>
    <mergeCell ref="D129:D137"/>
    <mergeCell ref="B125:B128"/>
    <mergeCell ref="C125:C128"/>
    <mergeCell ref="D125:D128"/>
    <mergeCell ref="B98:B100"/>
    <mergeCell ref="C98:C100"/>
    <mergeCell ref="D98:D100"/>
    <mergeCell ref="K98:K100"/>
    <mergeCell ref="K101:K106"/>
    <mergeCell ref="K107:K108"/>
    <mergeCell ref="B107:B108"/>
    <mergeCell ref="C107:C108"/>
    <mergeCell ref="D107:D108"/>
    <mergeCell ref="B101:B106"/>
    <mergeCell ref="C101:C106"/>
    <mergeCell ref="D101:D106"/>
    <mergeCell ref="E107:E108"/>
    <mergeCell ref="K89:K93"/>
    <mergeCell ref="K95:K96"/>
    <mergeCell ref="B95:B96"/>
    <mergeCell ref="C95:C96"/>
    <mergeCell ref="D95:D96"/>
    <mergeCell ref="B89:B93"/>
    <mergeCell ref="C89:C93"/>
    <mergeCell ref="D89:D93"/>
    <mergeCell ref="K65:K69"/>
    <mergeCell ref="K70:K72"/>
    <mergeCell ref="B85:B88"/>
    <mergeCell ref="C85:C88"/>
    <mergeCell ref="D85:D88"/>
    <mergeCell ref="B83:B84"/>
    <mergeCell ref="C83:C84"/>
    <mergeCell ref="D83:D84"/>
    <mergeCell ref="B80:B82"/>
    <mergeCell ref="C80:C82"/>
    <mergeCell ref="D80:D82"/>
    <mergeCell ref="K80:K82"/>
    <mergeCell ref="K83:K84"/>
    <mergeCell ref="K85:K88"/>
    <mergeCell ref="B73:B79"/>
    <mergeCell ref="C73:C79"/>
    <mergeCell ref="D73:D79"/>
    <mergeCell ref="B70:B72"/>
    <mergeCell ref="C70:C72"/>
    <mergeCell ref="D70:D72"/>
    <mergeCell ref="B65:B69"/>
    <mergeCell ref="C65:C69"/>
    <mergeCell ref="D65:D69"/>
    <mergeCell ref="B54:B55"/>
    <mergeCell ref="C54:C55"/>
    <mergeCell ref="D54:D55"/>
    <mergeCell ref="K54:K55"/>
    <mergeCell ref="K56:K61"/>
    <mergeCell ref="B62:B64"/>
    <mergeCell ref="C62:C64"/>
    <mergeCell ref="D62:D64"/>
    <mergeCell ref="K62:K64"/>
    <mergeCell ref="B56:B61"/>
    <mergeCell ref="C56:C61"/>
    <mergeCell ref="D56:D61"/>
    <mergeCell ref="E54:E55"/>
    <mergeCell ref="E56:E61"/>
    <mergeCell ref="E62:E64"/>
    <mergeCell ref="B34:B35"/>
    <mergeCell ref="C34:C35"/>
    <mergeCell ref="D34:D35"/>
    <mergeCell ref="K45:K46"/>
    <mergeCell ref="K47:K49"/>
    <mergeCell ref="B52:B53"/>
    <mergeCell ref="C52:C53"/>
    <mergeCell ref="D52:D53"/>
    <mergeCell ref="B50:B51"/>
    <mergeCell ref="C50:C51"/>
    <mergeCell ref="D50:D51"/>
    <mergeCell ref="K50:K51"/>
    <mergeCell ref="K52:K53"/>
    <mergeCell ref="B47:B49"/>
    <mergeCell ref="C47:C49"/>
    <mergeCell ref="D47:D49"/>
    <mergeCell ref="B45:B46"/>
    <mergeCell ref="C45:C46"/>
    <mergeCell ref="D45:D46"/>
    <mergeCell ref="E36:E38"/>
    <mergeCell ref="E41:E43"/>
    <mergeCell ref="E45:E46"/>
    <mergeCell ref="E47:E49"/>
    <mergeCell ref="E50:E51"/>
    <mergeCell ref="B10:B11"/>
    <mergeCell ref="C10:C11"/>
    <mergeCell ref="D10:D11"/>
    <mergeCell ref="K6:K7"/>
    <mergeCell ref="B8:B9"/>
    <mergeCell ref="C8:C9"/>
    <mergeCell ref="D8:D9"/>
    <mergeCell ref="K8:K9"/>
    <mergeCell ref="E6:E7"/>
    <mergeCell ref="E8:E9"/>
    <mergeCell ref="E10:E11"/>
    <mergeCell ref="B36:B38"/>
    <mergeCell ref="C36:C38"/>
    <mergeCell ref="D36:D38"/>
    <mergeCell ref="K36:K38"/>
    <mergeCell ref="B41:B43"/>
    <mergeCell ref="C41:C43"/>
    <mergeCell ref="D41:D43"/>
    <mergeCell ref="K41:K43"/>
    <mergeCell ref="E110:E124"/>
    <mergeCell ref="E125:E128"/>
    <mergeCell ref="E129:E137"/>
    <mergeCell ref="E139:E140"/>
    <mergeCell ref="E141:E146"/>
    <mergeCell ref="E95:E96"/>
    <mergeCell ref="B2:K2"/>
    <mergeCell ref="B3:K3"/>
    <mergeCell ref="B4:K4"/>
    <mergeCell ref="E65:E69"/>
    <mergeCell ref="E70:E72"/>
    <mergeCell ref="E73:E79"/>
    <mergeCell ref="E80:E82"/>
    <mergeCell ref="E83:E84"/>
    <mergeCell ref="E85:E88"/>
    <mergeCell ref="E89:E93"/>
    <mergeCell ref="E98:E100"/>
    <mergeCell ref="E101:E106"/>
    <mergeCell ref="E13:E14"/>
    <mergeCell ref="E16:E18"/>
    <mergeCell ref="E52:E53"/>
    <mergeCell ref="E19:E25"/>
    <mergeCell ref="E27:E33"/>
    <mergeCell ref="E34:E35"/>
  </mergeCells>
  <pageMargins left="0.7" right="0.51" top="0.51" bottom="0.3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obszar1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Twoja nazwa użytkownika</cp:lastModifiedBy>
  <cp:lastPrinted>2015-12-11T11:19:48Z</cp:lastPrinted>
  <dcterms:created xsi:type="dcterms:W3CDTF">2014-03-13T13:37:46Z</dcterms:created>
  <dcterms:modified xsi:type="dcterms:W3CDTF">2015-12-11T11:23:06Z</dcterms:modified>
</cp:coreProperties>
</file>